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rive condivisi\Rapporto_IFP\RapportoIFP2026\APPENDICE\"/>
    </mc:Choice>
  </mc:AlternateContent>
  <bookViews>
    <workbookView xWindow="0" yWindow="0" windowWidth="19200" windowHeight="6870" tabRatio="699" activeTab="9"/>
  </bookViews>
  <sheets>
    <sheet name="Indice " sheetId="13" r:id="rId1"/>
    <sheet name="fig_f1" sheetId="1" r:id="rId2"/>
    <sheet name="tab_f1" sheetId="2" r:id="rId3"/>
    <sheet name="fig_f2" sheetId="3" r:id="rId4"/>
    <sheet name="fig_f3" sheetId="4" r:id="rId5"/>
    <sheet name="fig_f4" sheetId="11" r:id="rId6"/>
    <sheet name="fig_f5" sheetId="15" r:id="rId7"/>
    <sheet name="fig_f6" sheetId="16" r:id="rId8"/>
    <sheet name="fig_f7" sheetId="10" r:id="rId9"/>
    <sheet name="fig_f8" sheetId="5" r:id="rId10"/>
    <sheet name="tab_f2" sheetId="6" r:id="rId11"/>
    <sheet name="fig_f9" sheetId="7" r:id="rId12"/>
    <sheet name="tab_f3" sheetId="8" r:id="rId13"/>
    <sheet name="fig_f10" sheetId="9" r:id="rId14"/>
  </sheets>
  <externalReferences>
    <externalReference r:id="rId15"/>
    <externalReference r:id="rId16"/>
  </externalReferences>
  <definedNames>
    <definedName name="appo_contatore" localSheetId="6">#REF!</definedName>
    <definedName name="appo_contatore" localSheetId="7">#REF!</definedName>
    <definedName name="appo_contatore">#REF!</definedName>
    <definedName name="appoFonte" localSheetId="6">#REF!</definedName>
    <definedName name="appoFonte" localSheetId="7">#REF!</definedName>
    <definedName name="appoFonte">#REF!</definedName>
    <definedName name="appoTitolo" localSheetId="6">#REF!</definedName>
    <definedName name="appoTitolo" localSheetId="7">#REF!</definedName>
    <definedName name="appoTitolo">#REF!</definedName>
    <definedName name="_xlnm.Print_Area" localSheetId="4">fig_f3!$A$1:$J$25</definedName>
    <definedName name="_xlnm.Print_Area" localSheetId="9">fig_f8!$A$1:$J$30</definedName>
    <definedName name="_xlnm.Print_Area" localSheetId="0">'Indice '!$A$3:$B$13</definedName>
    <definedName name="box" localSheetId="6">#REF!</definedName>
    <definedName name="box" localSheetId="7">#REF!</definedName>
    <definedName name="box">#REF!</definedName>
    <definedName name="Fonte" localSheetId="6">#REF!</definedName>
    <definedName name="Fonte" localSheetId="7">#REF!</definedName>
    <definedName name="Fonte">#REF!</definedName>
    <definedName name="fonte1">[1]APRE!$H$1:$H$2</definedName>
    <definedName name="InputDir" localSheetId="13">#REF!</definedName>
    <definedName name="InputDir" localSheetId="3">#REF!</definedName>
    <definedName name="InputDir" localSheetId="6">#REF!</definedName>
    <definedName name="InputDir" localSheetId="7">#REF!</definedName>
    <definedName name="InputDir">#REF!</definedName>
    <definedName name="Lcolonna1" localSheetId="6">#REF!</definedName>
    <definedName name="Lcolonna1" localSheetId="7">#REF!</definedName>
    <definedName name="Lcolonna1">#REF!</definedName>
    <definedName name="nota4" localSheetId="13">[2]Note!#REF!</definedName>
    <definedName name="nota4" localSheetId="3">[2]Note!#REF!</definedName>
    <definedName name="nota4" localSheetId="6">[2]Note!#REF!</definedName>
    <definedName name="nota4" localSheetId="7">[2]Note!#REF!</definedName>
    <definedName name="nota4" localSheetId="0">[2]Note!#REF!</definedName>
    <definedName name="nota4">[2]Note!#REF!</definedName>
    <definedName name="numtestata" localSheetId="6">#REF!</definedName>
    <definedName name="numtestata" localSheetId="7">#REF!</definedName>
    <definedName name="numtestata">#REF!</definedName>
    <definedName name="OuputDir" localSheetId="13">#REF!</definedName>
    <definedName name="OuputDir" localSheetId="3">#REF!</definedName>
    <definedName name="OuputDir" localSheetId="6">#REF!</definedName>
    <definedName name="OuputDir" localSheetId="7">#REF!</definedName>
    <definedName name="OuputDir">#REF!</definedName>
    <definedName name="OutputDir" localSheetId="13">#REF!</definedName>
    <definedName name="OutputDir" localSheetId="3">#REF!</definedName>
    <definedName name="OutputDir" localSheetId="6">#REF!</definedName>
    <definedName name="OutputDir" localSheetId="7">#REF!</definedName>
    <definedName name="OutputDir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9" l="1"/>
  <c r="B39" i="8"/>
  <c r="C39" i="8"/>
  <c r="D39" i="8"/>
  <c r="E39" i="8"/>
  <c r="F39" i="8"/>
  <c r="G39" i="8"/>
  <c r="H39" i="8"/>
  <c r="I39" i="8"/>
  <c r="J39" i="8"/>
  <c r="O9" i="9" l="1"/>
  <c r="R7" i="7"/>
  <c r="D9" i="5" l="1"/>
  <c r="Q9" i="9" l="1"/>
  <c r="R7" i="9" s="1"/>
  <c r="N9" i="9" l="1"/>
  <c r="M9" i="9" l="1"/>
  <c r="B12" i="13" l="1"/>
  <c r="B11" i="13"/>
  <c r="L9" i="9" l="1"/>
  <c r="R9" i="7" l="1"/>
  <c r="R8" i="7"/>
  <c r="R8" i="9" l="1"/>
  <c r="B19" i="13"/>
  <c r="B18" i="13"/>
  <c r="B17" i="13"/>
  <c r="B16" i="13"/>
  <c r="B15" i="13"/>
  <c r="B10" i="13" l="1"/>
  <c r="B8" i="13"/>
  <c r="B7" i="13" l="1"/>
  <c r="B14" i="13"/>
  <c r="B9" i="13" l="1"/>
  <c r="B6" i="13" l="1"/>
  <c r="G9" i="9" l="1"/>
  <c r="H9" i="9"/>
  <c r="I9" i="9"/>
  <c r="R9" i="9"/>
  <c r="E8" i="5"/>
  <c r="E5" i="5"/>
  <c r="E6" i="5" l="1"/>
  <c r="E7" i="5"/>
</calcChain>
</file>

<file path=xl/sharedStrings.xml><?xml version="1.0" encoding="utf-8"?>
<sst xmlns="http://schemas.openxmlformats.org/spreadsheetml/2006/main" count="333" uniqueCount="226">
  <si>
    <t>Totale</t>
  </si>
  <si>
    <t>Femmine</t>
  </si>
  <si>
    <t>Maschi</t>
  </si>
  <si>
    <t>Per   sesso</t>
  </si>
  <si>
    <t>I</t>
  </si>
  <si>
    <t>II</t>
  </si>
  <si>
    <t>III</t>
  </si>
  <si>
    <t>IV</t>
  </si>
  <si>
    <t>V</t>
  </si>
  <si>
    <t>Per anno di corso</t>
  </si>
  <si>
    <t>% promossi con giudizio sospeso</t>
  </si>
  <si>
    <t>% respinti a giugno</t>
  </si>
  <si>
    <t>% promossi a giugno</t>
  </si>
  <si>
    <t>Fonte: Rilevazione Scolastica della Regione Piemonte. Elaborazioni Ires</t>
  </si>
  <si>
    <t>Esclusi gli allievi esterni (privatisti)</t>
  </si>
  <si>
    <t>Fonte: Rilevazione Scolastica della Regione Piemonte. Elaborazioni IRES</t>
  </si>
  <si>
    <t>Totale M+F</t>
  </si>
  <si>
    <t>V anno</t>
  </si>
  <si>
    <t>IV anno</t>
  </si>
  <si>
    <t>III anno</t>
  </si>
  <si>
    <t>II anno</t>
  </si>
  <si>
    <t>I anno</t>
  </si>
  <si>
    <t>M+F</t>
  </si>
  <si>
    <t>Totale F</t>
  </si>
  <si>
    <t xml:space="preserve">Femmine  </t>
  </si>
  <si>
    <t>totale M</t>
  </si>
  <si>
    <t xml:space="preserve">Maschi </t>
  </si>
  <si>
    <t>Fonte: elaborazioni Ires su dati Rilevazione Scolastica Regione Piemonte</t>
  </si>
  <si>
    <t xml:space="preserve">Licei </t>
  </si>
  <si>
    <t>Istituti 
tecnici</t>
  </si>
  <si>
    <t>Istituti 
professionali</t>
  </si>
  <si>
    <t>maschi</t>
  </si>
  <si>
    <t>femmine</t>
  </si>
  <si>
    <t>dati per grafico</t>
  </si>
  <si>
    <t>totale titoli</t>
  </si>
  <si>
    <t>Qualifiche IeFP
Secondaria II grado</t>
  </si>
  <si>
    <t>Qualifiche IeFP 
Agenzie formative</t>
  </si>
  <si>
    <t>Diplomi IeFP
Agenzie formative</t>
  </si>
  <si>
    <t>Diplomi di maturità
Secondaria II grado</t>
  </si>
  <si>
    <t>Val. %</t>
  </si>
  <si>
    <t>Val. Ass.</t>
  </si>
  <si>
    <t>Fonte: Rilevazione Scolastica e Database Mon.V.I.S.O della Regione Piemonte, elaborazioni IRES</t>
  </si>
  <si>
    <t>Totale complessivo</t>
  </si>
  <si>
    <t>Piemonte</t>
  </si>
  <si>
    <t>VCO</t>
  </si>
  <si>
    <t>BI</t>
  </si>
  <si>
    <t>AL</t>
  </si>
  <si>
    <t>AT</t>
  </si>
  <si>
    <t>CN</t>
  </si>
  <si>
    <t>NO</t>
  </si>
  <si>
    <t>VC</t>
  </si>
  <si>
    <t>TO</t>
  </si>
  <si>
    <t>TOTALE</t>
  </si>
  <si>
    <t>Licei</t>
  </si>
  <si>
    <t>Istituti Tecnici</t>
  </si>
  <si>
    <t>Istituti Professionali</t>
  </si>
  <si>
    <t>2019</t>
  </si>
  <si>
    <t>2018</t>
  </si>
  <si>
    <t>dati grafico</t>
  </si>
  <si>
    <t>Nota: le etichette  del grafico si riferiscono all'anno di conseguimento del titolo</t>
  </si>
  <si>
    <t>Fonte:Database Mon.V.I.S.O della Regione Piemonte, elaborazioni IRES</t>
  </si>
  <si>
    <t>Totale titoli IeFP in agenzie formative</t>
  </si>
  <si>
    <t>TECNICO PER L'AUTOMAZIONE INDUSTRIALE</t>
  </si>
  <si>
    <t>TECNICO GRAFICO</t>
  </si>
  <si>
    <t>TECNICO ELETTRICO</t>
  </si>
  <si>
    <t>TECNICO DI CUCINA</t>
  </si>
  <si>
    <t>TECNICO DELL'ACCONCIATURA</t>
  </si>
  <si>
    <t>TECNICO DEI TRATTAMENTI ESTETICI</t>
  </si>
  <si>
    <t>TECNICO DEI SERVIZI DI IMPRESA</t>
  </si>
  <si>
    <t>TECNICO COMMERCIALE DELLE VENDITE</t>
  </si>
  <si>
    <t>Diplomi IeFP</t>
  </si>
  <si>
    <t>Totale qualifiche</t>
  </si>
  <si>
    <t>OPERATORE MECCANICO</t>
  </si>
  <si>
    <t>OPERATORE GRAFICO</t>
  </si>
  <si>
    <t>OPERATORE ELETTRICO</t>
  </si>
  <si>
    <t>OPERATORE EDILE</t>
  </si>
  <si>
    <t>OPERATORE DELL'ABBIGLIAMENTO</t>
  </si>
  <si>
    <t>OPERATORE DELLA RISTORAZIONE</t>
  </si>
  <si>
    <t>OPERATORE DEL LEGNO</t>
  </si>
  <si>
    <t>OPERATORE DEL BENESSERE</t>
  </si>
  <si>
    <t>OPERATORE DEI SISTEMI E DEI SERVIZI LOGISTICI</t>
  </si>
  <si>
    <t>OPERATORE ALLA RIPARAZIONE DEI VEICOLI A MOTORE</t>
  </si>
  <si>
    <t>OPERATORE AI SERVIZI DI VENDITA</t>
  </si>
  <si>
    <t>OPERATORE AGRICOLO</t>
  </si>
  <si>
    <t>Qualifiche IeFP</t>
  </si>
  <si>
    <t>Agenzie formative</t>
  </si>
  <si>
    <t xml:space="preserve">Peso % per filiera </t>
  </si>
  <si>
    <t>Veneto</t>
  </si>
  <si>
    <t>Friuli-VG</t>
  </si>
  <si>
    <t>Marche</t>
  </si>
  <si>
    <t>Umbria</t>
  </si>
  <si>
    <t>Abruzzo</t>
  </si>
  <si>
    <t>Liguria</t>
  </si>
  <si>
    <t>Toscana</t>
  </si>
  <si>
    <t>Molise</t>
  </si>
  <si>
    <t>Lombardia</t>
  </si>
  <si>
    <t>Basilicata</t>
  </si>
  <si>
    <t>Lazio</t>
  </si>
  <si>
    <t>Italia</t>
  </si>
  <si>
    <t>Campania</t>
  </si>
  <si>
    <t>Sardegna</t>
  </si>
  <si>
    <t>Puglia</t>
  </si>
  <si>
    <t>Calabria</t>
  </si>
  <si>
    <t>Sicilia</t>
  </si>
  <si>
    <t>→</t>
  </si>
  <si>
    <r>
      <rPr>
        <sz val="14"/>
        <rFont val="Century Gothic"/>
        <family val="2"/>
      </rPr>
      <t>Sezione statistica F:</t>
    </r>
    <r>
      <rPr>
        <i/>
        <sz val="16"/>
        <rFont val="Century Gothic"/>
        <family val="2"/>
      </rPr>
      <t xml:space="preserve"> </t>
    </r>
    <r>
      <rPr>
        <sz val="16"/>
        <rFont val="Century Gothic"/>
        <family val="2"/>
      </rPr>
      <t>Secondo ciclo di istruzione e formazione</t>
    </r>
  </si>
  <si>
    <t>Titoli</t>
  </si>
  <si>
    <t>Diploma quinquennale</t>
  </si>
  <si>
    <t>Diploma IV° anno post qualifica</t>
  </si>
  <si>
    <t>Qualifica triennale</t>
  </si>
  <si>
    <t>tipo e durata</t>
  </si>
  <si>
    <t>2020</t>
  </si>
  <si>
    <t>Secondaria di II grado</t>
  </si>
  <si>
    <t xml:space="preserve">Esiti e indicatori di risultato </t>
  </si>
  <si>
    <t>Nota: scuole statali e non statali, solo studenti interni, corsi  diurni; respinti per 100 scrutinati (per il V anno % per 100 esaminati)</t>
  </si>
  <si>
    <t>2019/20</t>
  </si>
  <si>
    <t>Istituto professionale</t>
  </si>
  <si>
    <t>Istituto tecnico</t>
  </si>
  <si>
    <t>Fig. F.10  Secondo ciclo: andamento dei qualificati per filiera, secondaria di II grado e agenzie formative</t>
  </si>
  <si>
    <t>Italiani</t>
  </si>
  <si>
    <t>Stranieri</t>
  </si>
  <si>
    <t>in ritardo</t>
  </si>
  <si>
    <t>2020/21</t>
  </si>
  <si>
    <t>18 anni</t>
  </si>
  <si>
    <t>19 anni</t>
  </si>
  <si>
    <t>20 anni</t>
  </si>
  <si>
    <t>21 anni +</t>
  </si>
  <si>
    <t>Istituti professionali</t>
  </si>
  <si>
    <t>Istituti tecnici</t>
  </si>
  <si>
    <t>2021</t>
  </si>
  <si>
    <t>Fig. F.9  Secondaria di II grado: andamento del numero di diplomati per ordine di scuola</t>
  </si>
  <si>
    <t>TECNICO DEI SERVIZI DI SALA-BAR</t>
  </si>
  <si>
    <t>TECNICO DELLE ENERGIE RINNOVABILI</t>
  </si>
  <si>
    <t>TECNICO DELLE PRODUZIONI ALIMENTARI</t>
  </si>
  <si>
    <t>TECNICO PER LA PROGRAMMAZIONE E GESTIONE DI IMPIANTI DI PRODUZIONE</t>
  </si>
  <si>
    <t>TECNICO RIPARATORE DEI VEICOLI A MOTORE</t>
  </si>
  <si>
    <t>Nota: gli allievi in ritardo sono iscritti con un età superiore rispetto a quella canonica per frequentare</t>
  </si>
  <si>
    <t>Nota: Scuole statali e non statali, studenti interni, corsi  diurni , percentuali per 100 scrutinati (per il V anno % per 100 esaminati)</t>
  </si>
  <si>
    <t>2021/22</t>
  </si>
  <si>
    <t>2022</t>
  </si>
  <si>
    <t>OPERATORE AI SERVIZI DI IMPRESA</t>
  </si>
  <si>
    <t>OPERATORE AI SERVIZI DI PROMOZIONE E ACCOGLIENZA</t>
  </si>
  <si>
    <t>OPERATORE DELLE PRODUZIONI ALIMENTARI</t>
  </si>
  <si>
    <t>OPERATORE INFORMATICO</t>
  </si>
  <si>
    <t>Fonte: Ministero dell'Istruzione e del Merito - DGSIS - Ufficio di Statistica - Anagrafe degli studenti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</si>
  <si>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</si>
  <si>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</si>
  <si>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</si>
  <si>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</si>
  <si>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</si>
  <si>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</si>
  <si>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</si>
  <si>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</si>
  <si>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PIEMONTE</t>
  </si>
  <si>
    <t>Nota: Popolazione 18-24 anni con al più la licenza media, che non ha concluso un corso di formazione professionale riconosciuto dalla Regione di durata superiore ai 2 anni e che non frequenta corsi scolastici o svolge attività formative; Val d'Aosta non disponibile.</t>
  </si>
  <si>
    <t>Liceo</t>
  </si>
  <si>
    <t>Settore economico</t>
  </si>
  <si>
    <t>Settore tecnologico</t>
  </si>
  <si>
    <t>Artistico</t>
  </si>
  <si>
    <t xml:space="preserve">Classico </t>
  </si>
  <si>
    <t>Linguistico</t>
  </si>
  <si>
    <t>Musicale e coreutico</t>
  </si>
  <si>
    <t>Scientifico</t>
  </si>
  <si>
    <t>Scienze umane</t>
  </si>
  <si>
    <t>Agricoltura e sviluppo rurale</t>
  </si>
  <si>
    <t>Industria e artigianato per il made in Italy</t>
  </si>
  <si>
    <t>Manutenzione e assistenza tecnica</t>
  </si>
  <si>
    <t>Gestione delle acque e risanamento ambientale</t>
  </si>
  <si>
    <t>Servizi commerciali</t>
  </si>
  <si>
    <t>Enogastronomia e ospitalità alberghiera</t>
  </si>
  <si>
    <t>Servizi culturali e di spettacolo</t>
  </si>
  <si>
    <t>Servizi per la sanità e l'assistena sociale</t>
  </si>
  <si>
    <t>Arti ausiliarie prof. Sanitarie: Odontotecnico</t>
  </si>
  <si>
    <t>Arti ausiliarie prof. Sanitarie: Ottico</t>
  </si>
  <si>
    <t>Settore industria e artigianato (*)</t>
  </si>
  <si>
    <t>Settore servizi (*)</t>
  </si>
  <si>
    <t>Fonte: Rilevazione scolastica Regione Piemonte, elaborazioni IRES</t>
  </si>
  <si>
    <t>(*) settori pre-riforma</t>
  </si>
  <si>
    <t>2023</t>
  </si>
  <si>
    <t>distr. % ultimo anno</t>
  </si>
  <si>
    <t>OPERATORE ALLE LAVORAZIONI DELL'ORO E DEI METALLI PREZIOSI</t>
  </si>
  <si>
    <t>OPERATORE TERMOIDRAULICO</t>
  </si>
  <si>
    <t>TECNICO DEI SERVIZI DI PROMOZIONE E ACCOGLIENZA - RICETTIVITA' TURISTICA</t>
  </si>
  <si>
    <t>TECNICO DELL'ABBIGLIAMENTO E DEI PRODOTTI TESSILI PER LA CASA - ABBIGLIAMENTO</t>
  </si>
  <si>
    <t>%</t>
  </si>
  <si>
    <t>Nota: Diplomi di maturità della scuola secondaria di II grado; qualifiche e diplomi di istruzione e formazione professionale (IeFP) a titolarità regionale</t>
  </si>
  <si>
    <t>Fonte: Database Mon.V.I.S.O della Regione Piemonte, elaborazioni IRES</t>
  </si>
  <si>
    <t>dati per il grafico</t>
  </si>
  <si>
    <t>2023/24</t>
  </si>
  <si>
    <t>Trentino-AA</t>
  </si>
  <si>
    <t>Valle d'Aosta</t>
  </si>
  <si>
    <t>Obiettivo UE al 2030</t>
  </si>
  <si>
    <t>2024</t>
  </si>
  <si>
    <t xml:space="preserve">             </t>
  </si>
  <si>
    <t xml:space="preserve">Nota: scuole statali e non statali </t>
  </si>
  <si>
    <t xml:space="preserve">Fonte: Ministero dell'Istruzione e del Merito (MIM), Direzione generale per i sistemi informativi e la statistica (DGSIS), Ufficio di Statistica </t>
  </si>
  <si>
    <r>
      <t>Fig. F.4 Abbandono scolastico [</t>
    </r>
    <r>
      <rPr>
        <i/>
        <sz val="11"/>
        <color theme="2" tint="-0.749992370372631"/>
        <rFont val="Century Gothic"/>
        <family val="2"/>
      </rPr>
      <t>Early leavers from education and training</t>
    </r>
    <r>
      <rPr>
        <sz val="11"/>
        <color theme="2" tint="-0.749992370372631"/>
        <rFont val="Century Gothic"/>
        <family val="2"/>
      </rPr>
      <t>] nelle regioni italiane nel 2024</t>
    </r>
  </si>
  <si>
    <t>UE-27 Paesi</t>
  </si>
  <si>
    <t>Emilia-Romagna</t>
  </si>
  <si>
    <r>
      <t xml:space="preserve">Fonte: Media Unione Europea 27 Paesi, EUROSTAT </t>
    </r>
    <r>
      <rPr>
        <i/>
        <sz val="8"/>
        <color theme="2" tint="-0.749992370372631"/>
        <rFont val="Century Gothic"/>
        <family val="2"/>
      </rPr>
      <t>Early leavers from education and training by sex</t>
    </r>
    <r>
      <rPr>
        <sz val="8"/>
        <color theme="2" tint="-0.749992370372631"/>
        <rFont val="Century Gothic"/>
        <family val="2"/>
      </rPr>
      <t xml:space="preserve"> [edat_lfse_16]; per le regioni italiane, INDICATORI BES ISTAT; siti vistitati il 22/4/25</t>
    </r>
  </si>
  <si>
    <t>Ultimo aggiornamento 22 aprile 2025</t>
  </si>
  <si>
    <t>Osservatorio Istruzione e formazione professionale. Piemonte 2026</t>
  </si>
  <si>
    <t>Fig. F.1 Scuola secondaria di II grado, percorsi diurni: risultati di scrutini ed esami, a.s. 2024/25</t>
  </si>
  <si>
    <t>Tab. F.2 Secondaria di II grado: diplomi di maturità per indirizzo di scuola e provincia, a.s. 2024/25</t>
  </si>
  <si>
    <t>-</t>
  </si>
  <si>
    <t>2025</t>
  </si>
  <si>
    <t>Fig. F.7 Diplomati per fascia di età e ordine di scuola secondaria di II grado, in Piemonte, nel 2023/24</t>
  </si>
  <si>
    <t>Fig. F.6 Abbandono complessivo nella secondaria di II grado, confronto Piemonte-Italia, nell'a.s. 2022/23 e nel passaggio all'a.s. 2023/24, per cittadinanza, sesso e allievi in ritardo</t>
  </si>
  <si>
    <r>
      <t xml:space="preserve">Ripetenti </t>
    </r>
    <r>
      <rPr>
        <vertAlign val="superscript"/>
        <sz val="8"/>
        <rFont val="Century Gothic"/>
        <family val="2"/>
      </rPr>
      <t>(1)</t>
    </r>
  </si>
  <si>
    <r>
      <t xml:space="preserve">in ritardo </t>
    </r>
    <r>
      <rPr>
        <vertAlign val="superscript"/>
        <sz val="8"/>
        <rFont val="Century Gothic"/>
        <family val="2"/>
      </rPr>
      <t>(2)</t>
    </r>
  </si>
  <si>
    <r>
      <t xml:space="preserve">non ammessi allo scrutinio </t>
    </r>
    <r>
      <rPr>
        <vertAlign val="superscript"/>
        <sz val="8"/>
        <rFont val="Century Gothic"/>
        <family val="2"/>
      </rPr>
      <t>(3)</t>
    </r>
  </si>
  <si>
    <r>
      <t xml:space="preserve">respinti a giugno </t>
    </r>
    <r>
      <rPr>
        <vertAlign val="superscript"/>
        <sz val="8"/>
        <rFont val="Century Gothic"/>
        <family val="2"/>
      </rPr>
      <t>(4)</t>
    </r>
  </si>
  <si>
    <r>
      <t xml:space="preserve">con giudizio sospeso </t>
    </r>
    <r>
      <rPr>
        <vertAlign val="superscript"/>
        <sz val="8"/>
        <rFont val="Century Gothic"/>
        <family val="2"/>
      </rPr>
      <t>(5)</t>
    </r>
  </si>
  <si>
    <r>
      <rPr>
        <vertAlign val="superscript"/>
        <sz val="8"/>
        <rFont val="Century Gothic"/>
        <family val="2"/>
      </rPr>
      <t>(1)</t>
    </r>
    <r>
      <rPr>
        <sz val="8"/>
        <rFont val="Century Gothic"/>
        <family val="2"/>
      </rPr>
      <t xml:space="preserve"> ripetenti ogni 100 iscritti.   </t>
    </r>
  </si>
  <si>
    <r>
      <rPr>
        <vertAlign val="superscript"/>
        <sz val="8"/>
        <rFont val="Century Gothic"/>
        <family val="2"/>
      </rPr>
      <t>(2)</t>
    </r>
    <r>
      <rPr>
        <sz val="8"/>
        <rFont val="Century Gothic"/>
        <family val="2"/>
      </rPr>
      <t xml:space="preserve"> allievi che hanno un'età più elevata rispetto a quella regolare per la classe frequentata (ogni 100 iscritti).</t>
    </r>
  </si>
  <si>
    <r>
      <rPr>
        <vertAlign val="superscript"/>
        <sz val="8"/>
        <rFont val="Century Gothic"/>
        <family val="2"/>
      </rPr>
      <t xml:space="preserve">(3) </t>
    </r>
    <r>
      <rPr>
        <sz val="8"/>
        <rFont val="Century Gothic"/>
        <family val="2"/>
      </rPr>
      <t>allievi non ammessi allo scrutinio ogni 100 iscritti; al quinto anno sono compresi in questo insieme anche coloro che ammessi allo scrutinio non lo hanno superato.</t>
    </r>
  </si>
  <si>
    <r>
      <rPr>
        <vertAlign val="superscript"/>
        <sz val="8"/>
        <rFont val="Century Gothic"/>
        <family val="2"/>
      </rPr>
      <t>(4)</t>
    </r>
    <r>
      <rPr>
        <sz val="8"/>
        <rFont val="Century Gothic"/>
        <family val="2"/>
      </rPr>
      <t xml:space="preserve"> Respinti a giugno ogni 100 scrutinati. Al V anno i respinti sono conteggiati ogni 100 esaminati.</t>
    </r>
  </si>
  <si>
    <r>
      <rPr>
        <vertAlign val="superscript"/>
        <sz val="8"/>
        <rFont val="Century Gothic"/>
        <family val="2"/>
      </rPr>
      <t>(5)</t>
    </r>
    <r>
      <rPr>
        <sz val="8"/>
        <rFont val="Century Gothic"/>
        <family val="2"/>
      </rPr>
      <t xml:space="preserve"> promossi a giugno con sospensione del giudizio, sono i giovani che devono sostener il test di verifica a settembre per accedere all'anno successivo.</t>
    </r>
  </si>
  <si>
    <t>Tab. F.1  Scuola secondaria di II grado, percorsi diurni: indicatori di insuccesso scolastico per anno di corso e sesso (a.s. 2024/25, allievi interni, percorsi diurni)</t>
  </si>
  <si>
    <t>2024/25</t>
  </si>
  <si>
    <t>Fig. F.2 Secondaria di II grado: andamento dei respinti (a giugno) nei percorsi diurni, per ordine di scuola, aa.ss.2019/20-2024/25</t>
  </si>
  <si>
    <t>Fig. F.3 Quota di alunni in ritardo rispetto all'età regolare di frequenza per ordine di scuola secondaria di II grado e sesso, corsi diurni, a.s. 2024/25</t>
  </si>
  <si>
    <r>
      <t xml:space="preserve">Fig. F.5 Abbandono complessivo nella secondaria di II grado in </t>
    </r>
    <r>
      <rPr>
        <u/>
        <sz val="11"/>
        <rFont val="Century Gothic"/>
        <family val="2"/>
      </rPr>
      <t>Piemonte</t>
    </r>
    <r>
      <rPr>
        <sz val="11"/>
        <rFont val="Century Gothic"/>
        <family val="2"/>
      </rPr>
      <t xml:space="preserve"> a.s. 2022/23 e passaggio all'a.s. 2023/24, per provincia</t>
    </r>
  </si>
  <si>
    <t>Fig. F.8 Diplomi e qualifiche nel secondo ciclo nel 2024/25, valori assoluti e percentuali</t>
  </si>
  <si>
    <t>Tab. F.3  Percorsi di Istruzione e Formazione professionale (IeFP) presso le agenzie formative: qualificati e diplomati nell'a.s. 2024/25, per provincia</t>
  </si>
  <si>
    <t>Tot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</si>
</sst>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2" x14ac:knownFonts="1">
    <font>
      <sz val="8"/>
      <color theme="1"/>
      <name val="Century Gothic"/>
      <family val="2"/>
    </font>
    <font>
      <sz val="8"/>
      <name val="Arial"/>
      <family val="2"/>
    </font>
    <font>
      <sz val="8"/>
      <color theme="2" tint="-0.749992370372631"/>
      <name val="Century Gothic"/>
      <family val="2"/>
    </font>
    <font>
      <i/>
      <sz val="9"/>
      <color theme="2" tint="-0.749992370372631"/>
      <name val="Century Gothic"/>
      <family val="2"/>
    </font>
    <font>
      <i/>
      <sz val="8"/>
      <color theme="2" tint="-0.749992370372631"/>
      <name val="Century Gothic"/>
      <family val="2"/>
    </font>
    <font>
      <sz val="11"/>
      <color theme="2" tint="-0.749992370372631"/>
      <name val="Century Gothic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8"/>
      <name val="Century Gothic"/>
      <family val="2"/>
    </font>
    <font>
      <sz val="14"/>
      <color theme="2" tint="-0.749992370372631"/>
      <name val="Century Gothic"/>
      <family val="2"/>
    </font>
    <font>
      <sz val="10"/>
      <color theme="2" tint="-0.749992370372631"/>
      <name val="Century Gothic"/>
      <family val="2"/>
    </font>
    <font>
      <sz val="8"/>
      <name val="Century Gothic"/>
      <family val="2"/>
    </font>
    <font>
      <sz val="8"/>
      <name val="Tahoma"/>
      <family val="2"/>
    </font>
    <font>
      <sz val="8"/>
      <color rgb="FF002060"/>
      <name val="Century Gothic"/>
      <family val="2"/>
    </font>
    <font>
      <sz val="8"/>
      <name val="Arial"/>
      <family val="2"/>
    </font>
    <font>
      <i/>
      <sz val="14"/>
      <name val="Century Gothic"/>
      <family val="2"/>
    </font>
    <font>
      <sz val="16"/>
      <name val="Century Gothic"/>
      <family val="2"/>
    </font>
    <font>
      <sz val="14"/>
      <name val="Century Gothic"/>
      <family val="2"/>
    </font>
    <font>
      <i/>
      <sz val="16"/>
      <name val="Century Gothic"/>
      <family val="2"/>
    </font>
    <font>
      <u/>
      <sz val="8"/>
      <color indexed="12"/>
      <name val="Arial"/>
      <family val="2"/>
    </font>
    <font>
      <b/>
      <sz val="24"/>
      <color rgb="FF00B050"/>
      <name val="Arial"/>
      <family val="2"/>
    </font>
    <font>
      <sz val="10"/>
      <name val="Century Gothic"/>
      <family val="2"/>
    </font>
    <font>
      <i/>
      <sz val="10"/>
      <name val="Century Gothic"/>
      <family val="2"/>
    </font>
    <font>
      <i/>
      <sz val="11"/>
      <color theme="2" tint="-0.749992370372631"/>
      <name val="Century Gothic"/>
      <family val="2"/>
    </font>
    <font>
      <b/>
      <sz val="14"/>
      <color theme="0"/>
      <name val="Century Gothic"/>
      <family val="2"/>
    </font>
    <font>
      <sz val="11"/>
      <name val="Century Gothic"/>
      <family val="2"/>
    </font>
    <font>
      <i/>
      <sz val="8"/>
      <name val="Century Gothic"/>
      <family val="2"/>
    </font>
    <font>
      <vertAlign val="superscript"/>
      <sz val="8"/>
      <name val="Century Gothic"/>
      <family val="2"/>
    </font>
    <font>
      <sz val="9"/>
      <name val="Century Gothic"/>
      <family val="2"/>
    </font>
    <font>
      <u/>
      <sz val="11"/>
      <name val="Century Gothic"/>
      <family val="2"/>
    </font>
    <font>
      <b/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3">
    <xf numFmtId="0" fontId="0" fillId="0" borderId="0"/>
    <xf numFmtId="0" fontId="1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1" fillId="0" borderId="0"/>
    <xf numFmtId="0" fontId="1" fillId="0" borderId="0"/>
    <xf numFmtId="0" fontId="13" fillId="0" borderId="0">
      <alignment vertical="center"/>
    </xf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6" fillId="0" borderId="0"/>
  </cellStyleXfs>
  <cellXfs count="146">
    <xf numFmtId="0" fontId="0" fillId="0" borderId="0" xfId="0"/>
    <xf numFmtId="0" fontId="2" fillId="0" borderId="0" xfId="1" applyFont="1" applyBorder="1"/>
    <xf numFmtId="0" fontId="2" fillId="0" borderId="0" xfId="1" applyFont="1"/>
    <xf numFmtId="0" fontId="2" fillId="0" borderId="1" xfId="1" applyFont="1" applyBorder="1"/>
    <xf numFmtId="3" fontId="2" fillId="0" borderId="0" xfId="1" applyNumberFormat="1" applyFont="1"/>
    <xf numFmtId="3" fontId="2" fillId="0" borderId="1" xfId="1" applyNumberFormat="1" applyFont="1" applyFill="1" applyBorder="1"/>
    <xf numFmtId="0" fontId="9" fillId="0" borderId="0" xfId="5" applyFont="1"/>
    <xf numFmtId="3" fontId="2" fillId="2" borderId="1" xfId="1" applyNumberFormat="1" applyFont="1" applyFill="1" applyBorder="1"/>
    <xf numFmtId="3" fontId="2" fillId="2" borderId="1" xfId="1" quotePrefix="1" applyNumberFormat="1" applyFont="1" applyFill="1" applyBorder="1" applyAlignment="1">
      <alignment horizontal="right"/>
    </xf>
    <xf numFmtId="3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0" fontId="2" fillId="2" borderId="1" xfId="1" applyFont="1" applyFill="1" applyBorder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10" fillId="0" borderId="0" xfId="1" applyFont="1"/>
    <xf numFmtId="17" fontId="2" fillId="0" borderId="0" xfId="1" applyNumberFormat="1" applyFont="1"/>
    <xf numFmtId="17" fontId="2" fillId="0" borderId="0" xfId="1" quotePrefix="1" applyNumberFormat="1" applyFont="1"/>
    <xf numFmtId="0" fontId="2" fillId="0" borderId="0" xfId="1" applyFont="1" applyAlignment="1">
      <alignment horizontal="left"/>
    </xf>
    <xf numFmtId="3" fontId="2" fillId="2" borderId="1" xfId="1" applyNumberFormat="1" applyFont="1" applyFill="1" applyBorder="1" applyAlignment="1">
      <alignment horizontal="right"/>
    </xf>
    <xf numFmtId="3" fontId="2" fillId="0" borderId="5" xfId="1" applyNumberFormat="1" applyFont="1" applyBorder="1" applyAlignment="1">
      <alignment horizontal="right"/>
    </xf>
    <xf numFmtId="165" fontId="2" fillId="0" borderId="1" xfId="1" applyNumberFormat="1" applyFont="1" applyBorder="1"/>
    <xf numFmtId="0" fontId="1" fillId="0" borderId="0" xfId="6"/>
    <xf numFmtId="0" fontId="14" fillId="0" borderId="0" xfId="8" applyFont="1">
      <alignment vertical="center"/>
    </xf>
    <xf numFmtId="0" fontId="14" fillId="0" borderId="0" xfId="8" applyFont="1" applyFill="1">
      <alignment vertical="center"/>
    </xf>
    <xf numFmtId="164" fontId="2" fillId="0" borderId="0" xfId="8" applyNumberFormat="1" applyFont="1">
      <alignment vertical="center"/>
    </xf>
    <xf numFmtId="0" fontId="2" fillId="0" borderId="0" xfId="8" applyFont="1" applyAlignment="1">
      <alignment vertical="center" wrapText="1"/>
    </xf>
    <xf numFmtId="0" fontId="5" fillId="0" borderId="0" xfId="8" applyFont="1">
      <alignment vertical="center"/>
    </xf>
    <xf numFmtId="0" fontId="15" fillId="0" borderId="0" xfId="9"/>
    <xf numFmtId="0" fontId="17" fillId="0" borderId="0" xfId="9" applyFont="1" applyAlignment="1">
      <alignment horizontal="left"/>
    </xf>
    <xf numFmtId="0" fontId="21" fillId="0" borderId="0" xfId="10" applyFont="1" applyAlignment="1" applyProtection="1"/>
    <xf numFmtId="0" fontId="22" fillId="0" borderId="0" xfId="9" applyFont="1"/>
    <xf numFmtId="0" fontId="22" fillId="0" borderId="0" xfId="9" applyFont="1" applyFill="1"/>
    <xf numFmtId="0" fontId="23" fillId="0" borderId="0" xfId="9" applyFont="1"/>
    <xf numFmtId="0" fontId="2" fillId="0" borderId="1" xfId="1" applyFont="1" applyBorder="1" applyAlignment="1">
      <alignment vertical="center"/>
    </xf>
    <xf numFmtId="0" fontId="2" fillId="0" borderId="1" xfId="8" applyFont="1" applyBorder="1" applyAlignment="1"/>
    <xf numFmtId="164" fontId="2" fillId="0" borderId="1" xfId="8" applyNumberFormat="1" applyFont="1" applyBorder="1" applyAlignment="1"/>
    <xf numFmtId="49" fontId="2" fillId="0" borderId="1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164" fontId="2" fillId="0" borderId="8" xfId="1" applyNumberFormat="1" applyFont="1" applyFill="1" applyBorder="1" applyAlignment="1">
      <alignment vertical="center"/>
    </xf>
    <xf numFmtId="0" fontId="2" fillId="0" borderId="6" xfId="1" applyFont="1" applyFill="1" applyBorder="1" applyAlignment="1">
      <alignment vertical="center"/>
    </xf>
    <xf numFmtId="0" fontId="11" fillId="2" borderId="1" xfId="1" applyFont="1" applyFill="1" applyBorder="1" applyAlignment="1">
      <alignment vertical="center"/>
    </xf>
    <xf numFmtId="0" fontId="2" fillId="0" borderId="5" xfId="1" applyFont="1" applyBorder="1" applyAlignment="1">
      <alignment vertical="center"/>
    </xf>
    <xf numFmtId="1" fontId="2" fillId="0" borderId="1" xfId="8" applyNumberFormat="1" applyFont="1" applyBorder="1" applyAlignment="1"/>
    <xf numFmtId="0" fontId="2" fillId="0" borderId="1" xfId="8" applyFont="1" applyBorder="1" applyAlignment="1">
      <alignment wrapText="1"/>
    </xf>
    <xf numFmtId="0" fontId="12" fillId="0" borderId="0" xfId="11" applyFont="1"/>
    <xf numFmtId="0" fontId="12" fillId="0" borderId="1" xfId="11" applyFont="1" applyBorder="1"/>
    <xf numFmtId="164" fontId="12" fillId="0" borderId="1" xfId="11" applyNumberFormat="1" applyFont="1" applyBorder="1"/>
    <xf numFmtId="0" fontId="12" fillId="0" borderId="0" xfId="9" applyFont="1" applyAlignment="1">
      <alignment vertical="center"/>
    </xf>
    <xf numFmtId="0" fontId="12" fillId="0" borderId="1" xfId="9" applyFont="1" applyBorder="1" applyAlignment="1">
      <alignment vertical="center"/>
    </xf>
    <xf numFmtId="164" fontId="12" fillId="0" borderId="1" xfId="9" applyNumberFormat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3" fontId="2" fillId="0" borderId="5" xfId="1" applyNumberFormat="1" applyFont="1" applyBorder="1" applyAlignment="1">
      <alignment horizontal="right" vertical="center"/>
    </xf>
    <xf numFmtId="0" fontId="25" fillId="3" borderId="0" xfId="9" applyFont="1" applyFill="1" applyAlignment="1"/>
    <xf numFmtId="0" fontId="25" fillId="4" borderId="0" xfId="9" applyFont="1" applyFill="1" applyAlignment="1"/>
    <xf numFmtId="0" fontId="26" fillId="0" borderId="0" xfId="1" applyFont="1" applyFill="1"/>
    <xf numFmtId="0" fontId="12" fillId="0" borderId="0" xfId="1" applyFont="1" applyFill="1"/>
    <xf numFmtId="0" fontId="12" fillId="0" borderId="0" xfId="1" applyFont="1" applyFill="1" applyBorder="1"/>
    <xf numFmtId="0" fontId="27" fillId="0" borderId="0" xfId="1" applyFont="1" applyFill="1" applyBorder="1" applyAlignment="1">
      <alignment horizontal="right" wrapText="1"/>
    </xf>
    <xf numFmtId="164" fontId="12" fillId="0" borderId="0" xfId="1" applyNumberFormat="1" applyFont="1" applyFill="1" applyBorder="1"/>
    <xf numFmtId="164" fontId="12" fillId="0" borderId="0" xfId="1" applyNumberFormat="1" applyFont="1" applyFill="1"/>
    <xf numFmtId="3" fontId="12" fillId="0" borderId="0" xfId="1" applyNumberFormat="1" applyFont="1" applyFill="1" applyBorder="1"/>
    <xf numFmtId="3" fontId="12" fillId="0" borderId="0" xfId="1" quotePrefix="1" applyNumberFormat="1" applyFont="1" applyFill="1" applyBorder="1" applyAlignment="1">
      <alignment horizontal="right"/>
    </xf>
    <xf numFmtId="0" fontId="27" fillId="0" borderId="0" xfId="1" applyFont="1" applyFill="1" applyBorder="1" applyAlignment="1">
      <alignment wrapText="1"/>
    </xf>
    <xf numFmtId="0" fontId="12" fillId="0" borderId="1" xfId="1" applyFont="1" applyFill="1" applyBorder="1"/>
    <xf numFmtId="0" fontId="12" fillId="0" borderId="1" xfId="1" applyFont="1" applyFill="1" applyBorder="1" applyAlignment="1">
      <alignment wrapText="1"/>
    </xf>
    <xf numFmtId="164" fontId="12" fillId="0" borderId="1" xfId="1" applyNumberFormat="1" applyFont="1" applyFill="1" applyBorder="1"/>
    <xf numFmtId="0" fontId="12" fillId="0" borderId="1" xfId="1" applyFont="1" applyFill="1" applyBorder="1" applyAlignment="1"/>
    <xf numFmtId="0" fontId="12" fillId="0" borderId="0" xfId="1" applyFont="1" applyBorder="1"/>
    <xf numFmtId="0" fontId="12" fillId="0" borderId="0" xfId="1" applyFont="1" applyFill="1" applyAlignment="1"/>
    <xf numFmtId="1" fontId="12" fillId="0" borderId="0" xfId="1" applyNumberFormat="1" applyFont="1" applyFill="1"/>
    <xf numFmtId="3" fontId="2" fillId="0" borderId="1" xfId="1" quotePrefix="1" applyNumberFormat="1" applyFont="1" applyBorder="1"/>
    <xf numFmtId="0" fontId="12" fillId="0" borderId="0" xfId="2" applyFont="1" applyBorder="1"/>
    <xf numFmtId="0" fontId="12" fillId="2" borderId="5" xfId="2" applyFont="1" applyFill="1" applyBorder="1" applyAlignment="1">
      <alignment vertical="center"/>
    </xf>
    <xf numFmtId="0" fontId="12" fillId="2" borderId="5" xfId="2" applyFont="1" applyFill="1" applyBorder="1" applyAlignment="1">
      <alignment horizontal="center" vertical="center" wrapText="1"/>
    </xf>
    <xf numFmtId="0" fontId="12" fillId="0" borderId="0" xfId="2" applyFont="1" applyFill="1" applyBorder="1"/>
    <xf numFmtId="0" fontId="12" fillId="0" borderId="5" xfId="2" applyFont="1" applyFill="1" applyBorder="1" applyAlignment="1">
      <alignment vertical="center"/>
    </xf>
    <xf numFmtId="164" fontId="12" fillId="0" borderId="5" xfId="2" applyNumberFormat="1" applyFont="1" applyFill="1" applyBorder="1" applyAlignment="1">
      <alignment horizontal="center"/>
    </xf>
    <xf numFmtId="164" fontId="12" fillId="0" borderId="1" xfId="2" applyNumberFormat="1" applyFont="1" applyFill="1" applyBorder="1" applyAlignment="1">
      <alignment horizontal="center"/>
    </xf>
    <xf numFmtId="164" fontId="12" fillId="0" borderId="5" xfId="2" quotePrefix="1" applyNumberFormat="1" applyFont="1" applyFill="1" applyBorder="1" applyAlignment="1">
      <alignment horizontal="center"/>
    </xf>
    <xf numFmtId="0" fontId="12" fillId="0" borderId="0" xfId="1" applyFont="1"/>
    <xf numFmtId="0" fontId="12" fillId="0" borderId="0" xfId="2" applyFont="1" applyBorder="1" applyAlignment="1">
      <alignment horizontal="left"/>
    </xf>
    <xf numFmtId="0" fontId="12" fillId="0" borderId="11" xfId="0" applyFont="1" applyBorder="1"/>
    <xf numFmtId="164" fontId="12" fillId="0" borderId="11" xfId="0" applyNumberFormat="1" applyFont="1" applyBorder="1"/>
    <xf numFmtId="0" fontId="29" fillId="0" borderId="0" xfId="1" applyFont="1"/>
    <xf numFmtId="0" fontId="12" fillId="0" borderId="0" xfId="4" applyFont="1" applyFill="1" applyBorder="1" applyAlignment="1">
      <alignment vertical="center"/>
    </xf>
    <xf numFmtId="0" fontId="12" fillId="0" borderId="1" xfId="4" applyFont="1" applyBorder="1" applyAlignment="1">
      <alignment vertical="center"/>
    </xf>
    <xf numFmtId="164" fontId="12" fillId="0" borderId="1" xfId="4" applyNumberFormat="1" applyFont="1" applyFill="1" applyBorder="1" applyAlignment="1">
      <alignment vertical="center"/>
    </xf>
    <xf numFmtId="164" fontId="12" fillId="0" borderId="0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 wrapText="1"/>
    </xf>
    <xf numFmtId="0" fontId="12" fillId="0" borderId="0" xfId="1" applyFont="1" applyAlignment="1">
      <alignment horizontal="right"/>
    </xf>
    <xf numFmtId="0" fontId="12" fillId="0" borderId="0" xfId="4" applyFont="1" applyFill="1" applyBorder="1"/>
    <xf numFmtId="0" fontId="12" fillId="0" borderId="0" xfId="0" applyFont="1"/>
    <xf numFmtId="164" fontId="12" fillId="0" borderId="1" xfId="0" applyNumberFormat="1" applyFont="1" applyBorder="1"/>
    <xf numFmtId="0" fontId="1" fillId="0" borderId="0" xfId="6" applyFont="1"/>
    <xf numFmtId="164" fontId="12" fillId="0" borderId="0" xfId="8" applyNumberFormat="1" applyFont="1">
      <alignment vertical="center"/>
    </xf>
    <xf numFmtId="0" fontId="12" fillId="0" borderId="0" xfId="8" applyFont="1">
      <alignment vertical="center"/>
    </xf>
    <xf numFmtId="0" fontId="12" fillId="0" borderId="0" xfId="0" applyFont="1" applyAlignment="1">
      <alignment vertical="center"/>
    </xf>
    <xf numFmtId="3" fontId="12" fillId="0" borderId="0" xfId="1" applyNumberFormat="1" applyFont="1"/>
    <xf numFmtId="17" fontId="12" fillId="0" borderId="0" xfId="1" quotePrefix="1" applyNumberFormat="1" applyFont="1"/>
    <xf numFmtId="17" fontId="12" fillId="0" borderId="0" xfId="1" applyNumberFormat="1" applyFont="1"/>
    <xf numFmtId="0" fontId="18" fillId="0" borderId="0" xfId="1" applyFont="1"/>
    <xf numFmtId="0" fontId="31" fillId="0" borderId="0" xfId="1" applyFont="1" applyFill="1"/>
    <xf numFmtId="0" fontId="12" fillId="0" borderId="0" xfId="12" applyFont="1" applyFill="1" applyBorder="1"/>
    <xf numFmtId="164" fontId="12" fillId="0" borderId="0" xfId="6" applyNumberFormat="1" applyFont="1"/>
    <xf numFmtId="0" fontId="27" fillId="0" borderId="0" xfId="1" applyFont="1" applyFill="1" applyBorder="1"/>
    <xf numFmtId="0" fontId="12" fillId="0" borderId="0" xfId="1" applyFont="1" applyFill="1" applyBorder="1" applyAlignment="1">
      <alignment horizontal="right"/>
    </xf>
    <xf numFmtId="164" fontId="12" fillId="0" borderId="0" xfId="1" applyNumberFormat="1" applyFont="1"/>
    <xf numFmtId="0" fontId="27" fillId="0" borderId="5" xfId="1" applyFont="1" applyBorder="1"/>
    <xf numFmtId="0" fontId="12" fillId="0" borderId="5" xfId="1" applyFont="1" applyFill="1" applyBorder="1" applyAlignment="1">
      <alignment horizontal="right"/>
    </xf>
    <xf numFmtId="0" fontId="12" fillId="0" borderId="2" xfId="1" applyFont="1" applyFill="1" applyBorder="1" applyAlignment="1">
      <alignment wrapText="1"/>
    </xf>
    <xf numFmtId="164" fontId="12" fillId="0" borderId="2" xfId="1" applyNumberFormat="1" applyFont="1" applyFill="1" applyBorder="1"/>
    <xf numFmtId="164" fontId="12" fillId="0" borderId="2" xfId="1" applyNumberFormat="1" applyFont="1" applyFill="1" applyBorder="1" applyAlignment="1">
      <alignment horizontal="right" wrapText="1"/>
    </xf>
    <xf numFmtId="164" fontId="12" fillId="0" borderId="1" xfId="1" applyNumberFormat="1" applyFont="1" applyFill="1" applyBorder="1" applyAlignment="1">
      <alignment horizontal="right" wrapText="1"/>
    </xf>
    <xf numFmtId="0" fontId="12" fillId="0" borderId="1" xfId="1" applyFont="1" applyBorder="1"/>
    <xf numFmtId="3" fontId="12" fillId="0" borderId="1" xfId="1" applyNumberFormat="1" applyFont="1" applyFill="1" applyBorder="1"/>
    <xf numFmtId="3" fontId="12" fillId="0" borderId="1" xfId="1" applyNumberFormat="1" applyFont="1" applyFill="1" applyBorder="1" applyAlignment="1">
      <alignment horizontal="right" wrapText="1"/>
    </xf>
    <xf numFmtId="0" fontId="12" fillId="0" borderId="0" xfId="5" applyFont="1"/>
    <xf numFmtId="165" fontId="12" fillId="0" borderId="0" xfId="1" applyNumberFormat="1" applyFont="1" applyFill="1" applyBorder="1"/>
    <xf numFmtId="3" fontId="12" fillId="3" borderId="1" xfId="0" applyNumberFormat="1" applyFont="1" applyFill="1" applyBorder="1"/>
    <xf numFmtId="3" fontId="12" fillId="2" borderId="1" xfId="0" applyNumberFormat="1" applyFont="1" applyFill="1" applyBorder="1"/>
    <xf numFmtId="0" fontId="16" fillId="0" borderId="0" xfId="9" applyFont="1" applyAlignment="1">
      <alignment horizontal="left"/>
    </xf>
    <xf numFmtId="0" fontId="17" fillId="0" borderId="0" xfId="9" applyFont="1" applyAlignment="1">
      <alignment horizontal="left"/>
    </xf>
    <xf numFmtId="0" fontId="12" fillId="0" borderId="3" xfId="1" applyFont="1" applyFill="1" applyBorder="1" applyAlignment="1">
      <alignment horizontal="center" wrapText="1"/>
    </xf>
    <xf numFmtId="0" fontId="12" fillId="0" borderId="4" xfId="1" applyFont="1" applyFill="1" applyBorder="1" applyAlignment="1">
      <alignment horizontal="center" wrapText="1"/>
    </xf>
    <xf numFmtId="0" fontId="12" fillId="0" borderId="2" xfId="1" applyFont="1" applyFill="1" applyBorder="1" applyAlignment="1">
      <alignment horizontal="center" wrapText="1"/>
    </xf>
    <xf numFmtId="0" fontId="26" fillId="0" borderId="0" xfId="3" applyFont="1" applyFill="1" applyBorder="1" applyAlignment="1">
      <alignment horizontal="left" wrapText="1"/>
    </xf>
    <xf numFmtId="0" fontId="12" fillId="0" borderId="0" xfId="1" applyFont="1" applyAlignment="1">
      <alignment horizontal="left" wrapText="1"/>
    </xf>
    <xf numFmtId="0" fontId="26" fillId="0" borderId="0" xfId="1" applyFont="1" applyBorder="1" applyAlignment="1">
      <alignment horizontal="left" wrapText="1"/>
    </xf>
    <xf numFmtId="0" fontId="26" fillId="0" borderId="0" xfId="4" applyFont="1" applyFill="1" applyBorder="1" applyAlignment="1">
      <alignment horizontal="left" vertical="center" wrapText="1"/>
    </xf>
    <xf numFmtId="0" fontId="2" fillId="0" borderId="0" xfId="8" applyFont="1" applyAlignment="1">
      <alignment horizontal="left" vertical="center" wrapText="1"/>
    </xf>
    <xf numFmtId="0" fontId="26" fillId="0" borderId="0" xfId="8" applyFont="1" applyAlignment="1">
      <alignment horizontal="left" vertical="center" wrapText="1"/>
    </xf>
    <xf numFmtId="0" fontId="12" fillId="0" borderId="0" xfId="11" applyFont="1" applyAlignment="1">
      <alignment horizontal="left" wrapText="1"/>
    </xf>
    <xf numFmtId="0" fontId="26" fillId="0" borderId="0" xfId="1" applyFont="1" applyAlignment="1">
      <alignment horizontal="left" vertical="center" wrapText="1"/>
    </xf>
    <xf numFmtId="0" fontId="2" fillId="2" borderId="0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wrapText="1"/>
    </xf>
    <xf numFmtId="0" fontId="2" fillId="2" borderId="0" xfId="1" applyFont="1" applyFill="1" applyAlignment="1">
      <alignment horizontal="center"/>
    </xf>
    <xf numFmtId="0" fontId="2" fillId="2" borderId="12" xfId="1" applyFont="1" applyFill="1" applyBorder="1" applyAlignment="1">
      <alignment horizontal="center"/>
    </xf>
    <xf numFmtId="0" fontId="5" fillId="0" borderId="0" xfId="1" applyFont="1" applyAlignment="1">
      <alignment horizontal="left" vertical="center" wrapText="1"/>
    </xf>
    <xf numFmtId="0" fontId="5" fillId="0" borderId="10" xfId="1" applyFont="1" applyBorder="1" applyAlignment="1">
      <alignment horizontal="left" wrapText="1"/>
    </xf>
    <xf numFmtId="0" fontId="2" fillId="0" borderId="1" xfId="1" applyFont="1" applyBorder="1" applyAlignment="1">
      <alignment vertical="center" wrapText="1"/>
    </xf>
    <xf numFmtId="9" fontId="2" fillId="0" borderId="9" xfId="1" applyNumberFormat="1" applyFont="1" applyFill="1" applyBorder="1" applyAlignment="1">
      <alignment vertical="center" wrapText="1"/>
    </xf>
  </cellXfs>
  <cellStyles count="13">
    <cellStyle name="Collegamento ipertestuale" xfId="10" builtinId="8"/>
    <cellStyle name="Normale" xfId="0" builtinId="0"/>
    <cellStyle name="Normale 10" xfId="11"/>
    <cellStyle name="Normale 2" xfId="1"/>
    <cellStyle name="Normale 2 2" xfId="4"/>
    <cellStyle name="Normale 2 2 2" xfId="6"/>
    <cellStyle name="Normale 2 3" xfId="8"/>
    <cellStyle name="Normale 3" xfId="9"/>
    <cellStyle name="Normale 3 2" xfId="7"/>
    <cellStyle name="Normale 4" xfId="12"/>
    <cellStyle name="Normale 9" xfId="5"/>
    <cellStyle name="Normale_5.10_per Luca1" xfId="3"/>
    <cellStyle name="Normale_cap. 4 archivio" xfId="2"/>
  </cellStyles>
  <dxfs count="0"/>
  <tableStyles count="0" defaultTableStyle="TableStyleMedium2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49343832020997"/>
          <c:y val="4.3521266073194856E-2"/>
          <c:w val="0.47786364237626794"/>
          <c:h val="0.858028770142604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fig_f1!$C$9</c:f>
              <c:strCache>
                <c:ptCount val="1"/>
                <c:pt idx="0">
                  <c:v>% promossi a giugno</c:v>
                </c:pt>
              </c:strCache>
            </c:strRef>
          </c:tx>
          <c:spPr>
            <a:solidFill>
              <a:srgbClr val="92D05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fig_f1!$C$10:$C$17</c:f>
              <c:numCache>
                <c:formatCode>0.0</c:formatCode>
                <c:ptCount val="8"/>
                <c:pt idx="0">
                  <c:v>99.781783999731417</c:v>
                </c:pt>
                <c:pt idx="1">
                  <c:v>80.098094699113375</c:v>
                </c:pt>
                <c:pt idx="2">
                  <c:v>74.505610406351636</c:v>
                </c:pt>
                <c:pt idx="3">
                  <c:v>73.476079706286257</c:v>
                </c:pt>
                <c:pt idx="4">
                  <c:v>70.846884350201648</c:v>
                </c:pt>
                <c:pt idx="5">
                  <c:v>75.380743493549403</c:v>
                </c:pt>
                <c:pt idx="6">
                  <c:v>82.511702491422099</c:v>
                </c:pt>
                <c:pt idx="7">
                  <c:v>78.941604550111279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D84-8B64-0DD2949F7937}"/>
            </c:ext>
          </c:extLst>
        </c:ser>
        <c:ser>
          <c:idx val="1"/>
          <c:order val="1"/>
          <c:tx>
            <c:strRef>
              <c:f>fig_f1!$D$9</c:f>
              <c:strCache>
                <c:ptCount val="1"/>
                <c:pt idx="0">
                  <c:v>% respinti a giugno</c:v>
                </c:pt>
              </c:strCache>
            </c:strRef>
          </c:tx>
          <c:spPr>
            <a:solidFill>
              <a:srgbClr val="FFC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layout>
                <c:manualLayout>
                  <c:x val="2.7513227513227514E-2"/>
                  <c:y val="7.91295746785361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00"/>
                      </a:solidFill>
                      <a:latin typeface="Century Gothic"/>
                      <a:ea typeface="Century Gothic"/>
                      <a:cs typeface="Century Gothic"/>
                    </a:defRPr>
                  </a:pPr>
                  <a:endParaRPr lang="it-IT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CC9-4D84-8B64-0DD2949F7937}"/>
                </c:ext>
              </c:extLst>
            </c:dLbl>
            <c:dLbl>
              <c:idx val="1"/>
              <c:layout>
                <c:manualLayout>
                  <c:x val="-1.5695067264574075E-2"/>
                  <c:y val="8.6476988431833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018-46BC-A9DB-63FF18EB1552}"/>
                </c:ext>
              </c:extLst>
            </c:dLbl>
            <c:dLbl>
              <c:idx val="2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018-46BC-A9DB-63FF18EB1552}"/>
                </c:ext>
              </c:extLst>
            </c:dLbl>
            <c:dLbl>
              <c:idx val="3"/>
              <c:layout>
                <c:manualLayout>
                  <c:x val="-1.569506726457407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4018-46BC-A9DB-63FF18EB1552}"/>
                </c:ext>
              </c:extLst>
            </c:dLbl>
            <c:dLbl>
              <c:idx val="6"/>
              <c:layout>
                <c:manualLayout>
                  <c:x val="-1.121076233183864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018-46BC-A9DB-63FF18EB1552}"/>
                </c:ext>
              </c:extLst>
            </c:dLbl>
            <c:dLbl>
              <c:idx val="7"/>
              <c:layout>
                <c:manualLayout>
                  <c:x val="-1.121076233183864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333300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fig_f1!$D$10:$D$17</c:f>
              <c:numCache>
                <c:formatCode>0.0</c:formatCode>
                <c:ptCount val="8"/>
                <c:pt idx="0">
                  <c:v>0.21821600026857355</c:v>
                </c:pt>
                <c:pt idx="1">
                  <c:v>3.4836194428724139</c:v>
                </c:pt>
                <c:pt idx="2">
                  <c:v>5.6367737966191074</c:v>
                </c:pt>
                <c:pt idx="3">
                  <c:v>5.9835766934783212</c:v>
                </c:pt>
                <c:pt idx="4">
                  <c:v>10.737608950175622</c:v>
                </c:pt>
                <c:pt idx="5">
                  <c:v>6.8833719467017911</c:v>
                </c:pt>
                <c:pt idx="6">
                  <c:v>4.1338977255308862</c:v>
                </c:pt>
                <c:pt idx="7">
                  <c:v>5.5104155626994498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C9-4D84-8B64-0DD2949F7937}"/>
            </c:ext>
          </c:extLst>
        </c:ser>
        <c:ser>
          <c:idx val="2"/>
          <c:order val="2"/>
          <c:tx>
            <c:strRef>
              <c:f>fig_f1!$E$9</c:f>
              <c:strCache>
                <c:ptCount val="1"/>
                <c:pt idx="0">
                  <c:v>% promossi con giudizio sospeso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CC9-4D84-8B64-0DD2949F7937}"/>
                </c:ext>
              </c:extLst>
            </c:dLbl>
            <c:dLbl>
              <c:idx val="1"/>
              <c:layout>
                <c:manualLayout>
                  <c:x val="1.7937219730941621E-2"/>
                  <c:y val="4.71698113207555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018-46BC-A9DB-63FF18EB1552}"/>
                </c:ext>
              </c:extLst>
            </c:dLbl>
            <c:dLbl>
              <c:idx val="2"/>
              <c:layout>
                <c:manualLayout>
                  <c:x val="2.01793721973094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018-46BC-A9DB-63FF18EB1552}"/>
                </c:ext>
              </c:extLst>
            </c:dLbl>
            <c:dLbl>
              <c:idx val="3"/>
              <c:layout>
                <c:manualLayout>
                  <c:x val="2.4663677130044841E-2"/>
                  <c:y val="9.4339622641509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018-46BC-A9DB-63FF18EB1552}"/>
                </c:ext>
              </c:extLst>
            </c:dLbl>
            <c:dLbl>
              <c:idx val="4"/>
              <c:layout>
                <c:manualLayout>
                  <c:x val="2.4663677130044841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018-46BC-A9DB-63FF18EB1552}"/>
                </c:ext>
              </c:extLst>
            </c:dLbl>
            <c:dLbl>
              <c:idx val="5"/>
              <c:layout>
                <c:manualLayout>
                  <c:x val="2.4663677130044678E-2"/>
                  <c:y val="4.71698113207547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4018-46BC-A9DB-63FF18EB1552}"/>
                </c:ext>
              </c:extLst>
            </c:dLbl>
            <c:dLbl>
              <c:idx val="6"/>
              <c:layout>
                <c:manualLayout>
                  <c:x val="2.017937219730933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018-46BC-A9DB-63FF18EB1552}"/>
                </c:ext>
              </c:extLst>
            </c:dLbl>
            <c:dLbl>
              <c:idx val="7"/>
              <c:layout>
                <c:manualLayout>
                  <c:x val="2.2421524663677129E-2"/>
                  <c:y val="1.41509433962264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018-46BC-A9DB-63FF18EB15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chemeClr val="tx1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fig_f1!$A$10:$B$17</c:f>
              <c:multiLvlStrCache>
                <c:ptCount val="8"/>
                <c:lvl>
                  <c:pt idx="0">
                    <c:v>V</c:v>
                  </c:pt>
                  <c:pt idx="1">
                    <c:v>IV</c:v>
                  </c:pt>
                  <c:pt idx="2">
                    <c:v>III</c:v>
                  </c:pt>
                  <c:pt idx="3">
                    <c:v>II</c:v>
                  </c:pt>
                  <c:pt idx="4">
                    <c:v>I</c:v>
                  </c:pt>
                  <c:pt idx="5">
                    <c:v>Maschi</c:v>
                  </c:pt>
                  <c:pt idx="6">
                    <c:v>Femmine</c:v>
                  </c:pt>
                  <c:pt idx="7">
                    <c:v>Totale</c:v>
                  </c:pt>
                </c:lvl>
                <c:lvl>
                  <c:pt idx="0">
                    <c:v>Per anno di corso</c:v>
                  </c:pt>
                  <c:pt idx="5">
                    <c:v>Per   sesso</c:v>
                  </c:pt>
                </c:lvl>
              </c:multiLvlStrCache>
            </c:multiLvlStrRef>
          </c:cat>
          <c:val>
            <c:numRef>
              <c:f>fig_f1!$E$10:$E$17</c:f>
              <c:numCache>
                <c:formatCode>0.0</c:formatCode>
                <c:ptCount val="8"/>
                <c:pt idx="0">
                  <c:v>0</c:v>
                </c:pt>
                <c:pt idx="1">
                  <c:v>16.418285858014212</c:v>
                </c:pt>
                <c:pt idx="2">
                  <c:v>19.857615797029268</c:v>
                </c:pt>
                <c:pt idx="3">
                  <c:v>20.54034360023542</c:v>
                </c:pt>
                <c:pt idx="4">
                  <c:v>18.415506699622739</c:v>
                </c:pt>
                <c:pt idx="5">
                  <c:v>17.735884559748797</c:v>
                </c:pt>
                <c:pt idx="6">
                  <c:v>13.354399783047011</c:v>
                </c:pt>
                <c:pt idx="7">
                  <c:v>15.547979887189269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C9-4D84-8B64-0DD2949F7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9535616"/>
        <c:axId val="199584576"/>
      </c:barChart>
      <c:catAx>
        <c:axId val="1995356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4576"/>
        <c:crosses val="autoZero"/>
        <c:auto val="1"/>
        <c:lblAlgn val="ctr"/>
        <c:lblOffset val="100"/>
        <c:noMultiLvlLbl val="0"/>
      </c:catAx>
      <c:valAx>
        <c:axId val="199584576"/>
        <c:scaling>
          <c:orientation val="minMax"/>
          <c:min val="0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35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553846968680482"/>
          <c:y val="0.12028673302629624"/>
          <c:w val="0.24664436284029523"/>
          <c:h val="0.71936265042341396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nel 2024</a:t>
            </a:r>
          </a:p>
        </c:rich>
      </c:tx>
      <c:layout>
        <c:manualLayout>
          <c:xMode val="edge"/>
          <c:yMode val="edge"/>
          <c:x val="0.19809969066366703"/>
          <c:y val="2.821709786276715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935602486364349"/>
          <c:y val="0.17754718456770077"/>
          <c:w val="0.87853726514026353"/>
          <c:h val="0.63851904778501967"/>
        </c:manualLayout>
      </c:layout>
      <c:pieChart>
        <c:varyColors val="1"/>
        <c:ser>
          <c:idx val="0"/>
          <c:order val="0"/>
          <c:tx>
            <c:strRef>
              <c:f>fig_f9!$R$6</c:f>
              <c:strCache>
                <c:ptCount val="1"/>
                <c:pt idx="0">
                  <c:v>distr. % ultimo anno</c:v>
                </c:pt>
              </c:strCache>
            </c:strRef>
          </c:tx>
          <c:explosion val="7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4D5-477A-BF42-07F993DD4E4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04D5-477A-BF42-07F993DD4E4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04D5-477A-BF42-07F993DD4E4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fig_f9!$A$7:$A$9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fig_f9!$R$7:$R$9</c:f>
              <c:numCache>
                <c:formatCode>0.0</c:formatCode>
                <c:ptCount val="3"/>
                <c:pt idx="0">
                  <c:v>16.262690355329948</c:v>
                </c:pt>
                <c:pt idx="1">
                  <c:v>31.992385786802028</c:v>
                </c:pt>
                <c:pt idx="2">
                  <c:v>51.744923857868017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D5-477A-BF42-07F993DD4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632885647750912E-2"/>
          <c:y val="0.11223031496062991"/>
          <c:w val="0.60630613537265665"/>
          <c:h val="0.65426312335958003"/>
        </c:manualLayout>
      </c:layout>
      <c:lineChart>
        <c:grouping val="standard"/>
        <c:varyColors val="0"/>
        <c:ser>
          <c:idx val="0"/>
          <c:order val="0"/>
          <c:tx>
            <c:strRef>
              <c:f>fig_f10!$A$7</c:f>
              <c:strCache>
                <c:ptCount val="1"/>
                <c:pt idx="0">
                  <c:v>Secondaria di II grado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fig_f10!$B$6:$Q$6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fig_f10!$B$7:$Q$7</c:f>
              <c:numCache>
                <c:formatCode>#,##0</c:formatCode>
                <c:ptCount val="16"/>
                <c:pt idx="0">
                  <c:v>6343</c:v>
                </c:pt>
                <c:pt idx="1">
                  <c:v>6445</c:v>
                </c:pt>
                <c:pt idx="2">
                  <c:v>6736</c:v>
                </c:pt>
                <c:pt idx="3">
                  <c:v>4717</c:v>
                </c:pt>
                <c:pt idx="4">
                  <c:v>3044</c:v>
                </c:pt>
                <c:pt idx="5">
                  <c:v>3161</c:v>
                </c:pt>
                <c:pt idx="6">
                  <c:v>2919</c:v>
                </c:pt>
                <c:pt idx="7">
                  <c:v>2705</c:v>
                </c:pt>
                <c:pt idx="8">
                  <c:v>2536</c:v>
                </c:pt>
                <c:pt idx="9">
                  <c:v>2376</c:v>
                </c:pt>
                <c:pt idx="10">
                  <c:v>2103</c:v>
                </c:pt>
                <c:pt idx="11">
                  <c:v>2303</c:v>
                </c:pt>
                <c:pt idx="12">
                  <c:v>1564</c:v>
                </c:pt>
                <c:pt idx="13">
                  <c:v>1523</c:v>
                </c:pt>
                <c:pt idx="14">
                  <c:v>1541</c:v>
                </c:pt>
                <c:pt idx="15">
                  <c:v>1485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E2-43C3-8BAB-6C2598291A9C}"/>
            </c:ext>
          </c:extLst>
        </c:ser>
        <c:ser>
          <c:idx val="1"/>
          <c:order val="1"/>
          <c:tx>
            <c:strRef>
              <c:f>fig_f10!$A$8</c:f>
              <c:strCache>
                <c:ptCount val="1"/>
                <c:pt idx="0">
                  <c:v>Agenzie formative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fig_f10!$B$6:$Q$6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fig_f10!$B$8:$Q$8</c:f>
              <c:numCache>
                <c:formatCode>#,##0</c:formatCode>
                <c:ptCount val="16"/>
                <c:pt idx="0">
                  <c:v>2325</c:v>
                </c:pt>
                <c:pt idx="1">
                  <c:v>3820</c:v>
                </c:pt>
                <c:pt idx="2">
                  <c:v>3940</c:v>
                </c:pt>
                <c:pt idx="3">
                  <c:v>4098</c:v>
                </c:pt>
                <c:pt idx="4">
                  <c:v>4272</c:v>
                </c:pt>
                <c:pt idx="5">
                  <c:v>4376</c:v>
                </c:pt>
                <c:pt idx="6">
                  <c:v>4331</c:v>
                </c:pt>
                <c:pt idx="7">
                  <c:v>4187</c:v>
                </c:pt>
                <c:pt idx="8">
                  <c:v>4240</c:v>
                </c:pt>
                <c:pt idx="9">
                  <c:v>3341</c:v>
                </c:pt>
                <c:pt idx="10">
                  <c:v>4357</c:v>
                </c:pt>
                <c:pt idx="11">
                  <c:v>4192</c:v>
                </c:pt>
                <c:pt idx="12">
                  <c:v>3762</c:v>
                </c:pt>
                <c:pt idx="13">
                  <c:v>3655</c:v>
                </c:pt>
                <c:pt idx="14">
                  <c:v>3759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E2-43C3-8BAB-6C2598291A9C}"/>
            </c:ext>
          </c:extLst>
        </c:ser>
        <c:ser>
          <c:idx val="2"/>
          <c:order val="2"/>
          <c:tx>
            <c:strRef>
              <c:f>fig_f10!$A$9</c:f>
              <c:strCache>
                <c:ptCount val="1"/>
                <c:pt idx="0">
                  <c:v>Totale qualifiche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fig_f10!$B$6:$Q$6</c:f>
              <c:numCache>
                <c:formatCode>General</c:formatCod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numCache>
            </c:numRef>
          </c:cat>
          <c:val>
            <c:numRef>
              <c:f>fig_f10!$B$9:$Q$9</c:f>
              <c:numCache>
                <c:formatCode>#,##0</c:formatCode>
                <c:ptCount val="16"/>
                <c:pt idx="0">
                  <c:v>8668</c:v>
                </c:pt>
                <c:pt idx="1">
                  <c:v>10265</c:v>
                </c:pt>
                <c:pt idx="2">
                  <c:v>10676</c:v>
                </c:pt>
                <c:pt idx="3">
                  <c:v>8815</c:v>
                </c:pt>
                <c:pt idx="4">
                  <c:v>7316</c:v>
                </c:pt>
                <c:pt idx="5">
                  <c:v>7537</c:v>
                </c:pt>
                <c:pt idx="6">
                  <c:v>7250</c:v>
                </c:pt>
                <c:pt idx="7">
                  <c:v>6892</c:v>
                </c:pt>
                <c:pt idx="8">
                  <c:v>6776</c:v>
                </c:pt>
                <c:pt idx="9">
                  <c:v>5694</c:v>
                </c:pt>
                <c:pt idx="10">
                  <c:v>6460</c:v>
                </c:pt>
                <c:pt idx="11">
                  <c:v>6495</c:v>
                </c:pt>
                <c:pt idx="12">
                  <c:v>5326</c:v>
                </c:pt>
                <c:pt idx="13">
                  <c:v>5178</c:v>
                </c:pt>
                <c:pt idx="14">
                  <c:v>5300</c:v>
                </c:pt>
                <c:pt idx="15">
                  <c:v>1485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E2-43C3-8BAB-6C2598291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0617984"/>
        <c:axId val="201217664"/>
      </c:lineChart>
      <c:catAx>
        <c:axId val="2006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7664"/>
        <c:crosses val="autoZero"/>
        <c:auto val="1"/>
        <c:lblAlgn val="ctr"/>
        <c:lblOffset val="100"/>
        <c:noMultiLvlLbl val="0"/>
      </c:catAx>
      <c:valAx>
        <c:axId val="2012176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617984"/>
        <c:crosses val="autoZero"/>
        <c:crossBetween val="between"/>
        <c:majorUnit val="1000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13737230252558488"/>
          <c:y val="0.83412025769506082"/>
          <c:w val="0.7704374201063483"/>
          <c:h val="0.1522780959198282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it-IT"/>
              <a:t>Peso % dei qualificati per filiera nel 2023</a:t>
            </a:r>
          </a:p>
        </c:rich>
      </c:tx>
      <c:layout>
        <c:manualLayout>
          <c:xMode val="edge"/>
          <c:yMode val="edge"/>
          <c:x val="0.10124527786627827"/>
          <c:y val="1.322748825334162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9.5862805351834474E-2"/>
          <c:y val="0.17754718456770077"/>
          <c:w val="0.71567091841501185"/>
          <c:h val="0.59194484651106694"/>
        </c:manualLayout>
      </c:layout>
      <c:pieChart>
        <c:varyColors val="1"/>
        <c:ser>
          <c:idx val="0"/>
          <c:order val="0"/>
          <c:tx>
            <c:strRef>
              <c:f>fig_f10!$R$6</c:f>
              <c:strCache>
                <c:ptCount val="1"/>
                <c:pt idx="0">
                  <c:v>Peso % per filiera </c:v>
                </c:pt>
              </c:strCache>
            </c:strRef>
          </c:tx>
          <c:spPr>
            <a:solidFill>
              <a:srgbClr val="C00000"/>
            </a:solidFill>
          </c:spPr>
          <c:dPt>
            <c:idx val="0"/>
            <c:bubble3D val="0"/>
            <c:spPr>
              <a:solidFill>
                <a:schemeClr val="accent1"/>
              </a:solidFill>
            </c:spPr>
            <c:extLst>
              <c:ext xmlns:c16="http://schemas.microsoft.com/office/drawing/2014/chart" uri="{C3380CC4-5D6E-409C-BE32-E72D297353CC}">
                <c16:uniqueId val="{00000001-5970-4CB7-BFC6-BE12BF60DE90}"/>
              </c:ext>
            </c:extLst>
          </c:dPt>
          <c:dPt>
            <c:idx val="1"/>
            <c:bubble3D val="0"/>
            <c:explosion val="11"/>
            <c:extLst>
              <c:ext xmlns:c16="http://schemas.microsoft.com/office/drawing/2014/chart" uri="{C3380CC4-5D6E-409C-BE32-E72D297353CC}">
                <c16:uniqueId val="{00000003-5970-4CB7-BFC6-BE12BF60DE9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Century Gothic"/>
                    <a:ea typeface="Century Gothic"/>
                    <a:cs typeface="Century Gothic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fig_f10!$A$7:$A$8</c:f>
              <c:strCache>
                <c:ptCount val="2"/>
                <c:pt idx="0">
                  <c:v>Secondaria di II grado</c:v>
                </c:pt>
                <c:pt idx="1">
                  <c:v>Agenzie formative</c:v>
                </c:pt>
              </c:strCache>
            </c:strRef>
          </c:cat>
          <c:val>
            <c:numRef>
              <c:f>fig_f10!$R$7:$R$8</c:f>
              <c:numCache>
                <c:formatCode>#,##0.0</c:formatCode>
                <c:ptCount val="2"/>
                <c:pt idx="0">
                  <c:v>100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70-4CB7-BFC6-BE12BF60D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521061240971255E-3"/>
          <c:y val="3.8783475847753997E-2"/>
          <c:w val="0.96924497779800123"/>
          <c:h val="0.744275266153528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fig_f2!$B$7</c:f>
              <c:strCache>
                <c:ptCount val="1"/>
                <c:pt idx="0">
                  <c:v>2019/20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fig_f2!$B$8:$B$10</c:f>
              <c:numCache>
                <c:formatCode>0.0</c:formatCode>
                <c:ptCount val="3"/>
                <c:pt idx="0">
                  <c:v>8.7729675773596068</c:v>
                </c:pt>
                <c:pt idx="1">
                  <c:v>8.8263856418372111</c:v>
                </c:pt>
                <c:pt idx="2">
                  <c:v>3.9443739207008153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1-4C5C-B54B-AA5633CCCFC0}"/>
            </c:ext>
          </c:extLst>
        </c:ser>
        <c:ser>
          <c:idx val="1"/>
          <c:order val="1"/>
          <c:tx>
            <c:strRef>
              <c:f>fig_f2!$C$7</c:f>
              <c:strCache>
                <c:ptCount val="1"/>
                <c:pt idx="0">
                  <c:v>2020/21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fig_f2!$C$8:$C$10</c:f>
              <c:numCache>
                <c:formatCode>0.0</c:formatCode>
                <c:ptCount val="3"/>
                <c:pt idx="0">
                  <c:v>8.6808478077894247</c:v>
                </c:pt>
                <c:pt idx="1">
                  <c:v>8.328527142960132</c:v>
                </c:pt>
                <c:pt idx="2">
                  <c:v>3.9146353982502768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F-4F73-ABC4-6AEB82ACDCC8}"/>
            </c:ext>
          </c:extLst>
        </c:ser>
        <c:ser>
          <c:idx val="2"/>
          <c:order val="2"/>
          <c:tx>
            <c:strRef>
              <c:f>fig_f2!$D$7</c:f>
              <c:strCache>
                <c:ptCount val="1"/>
                <c:pt idx="0">
                  <c:v>2021/22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fig_f2!$D$8:$D$10</c:f>
              <c:numCache>
                <c:formatCode>0.0</c:formatCode>
                <c:ptCount val="3"/>
                <c:pt idx="0">
                  <c:v>8.3184466019417478</c:v>
                </c:pt>
                <c:pt idx="1">
                  <c:v>7.4868335617920776</c:v>
                </c:pt>
                <c:pt idx="2">
                  <c:v>3.4323409859890548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F-4F73-ABC4-6AEB82ACDCC8}"/>
            </c:ext>
          </c:extLst>
        </c:ser>
        <c:ser>
          <c:idx val="3"/>
          <c:order val="3"/>
          <c:tx>
            <c:strRef>
              <c:f>fig_f2!$E$7</c:f>
              <c:strCache>
                <c:ptCount val="1"/>
                <c:pt idx="0">
                  <c:v>2023/24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fig_f2!$E$8:$E$10</c:f>
              <c:numCache>
                <c:formatCode>0.0</c:formatCode>
                <c:ptCount val="3"/>
                <c:pt idx="0">
                  <c:v>8.5986024844720497</c:v>
                </c:pt>
                <c:pt idx="1">
                  <c:v>7.5385084368891988</c:v>
                </c:pt>
                <c:pt idx="2">
                  <c:v>3.5419551682597583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6-40A4-BC74-914027413826}"/>
            </c:ext>
          </c:extLst>
        </c:ser>
        <c:ser>
          <c:idx val="4"/>
          <c:order val="4"/>
          <c:tx>
            <c:strRef>
              <c:f>fig_f2!$F$7</c:f>
              <c:strCache>
                <c:ptCount val="1"/>
                <c:pt idx="0">
                  <c:v>2024/25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fig_f2!$A$8:$A$10</c:f>
              <c:strCache>
                <c:ptCount val="3"/>
                <c:pt idx="0">
                  <c:v>Istituto professionale</c:v>
                </c:pt>
                <c:pt idx="1">
                  <c:v>Istituto tecnico</c:v>
                </c:pt>
                <c:pt idx="2">
                  <c:v>Licei</c:v>
                </c:pt>
              </c:strCache>
            </c:strRef>
          </c:cat>
          <c:val>
            <c:numRef>
              <c:f>fig_f2!$F$8:$F$10</c:f>
              <c:numCache>
                <c:formatCode>0.0</c:formatCode>
                <c:ptCount val="3"/>
                <c:pt idx="0">
                  <c:v>7.560483870967742</c:v>
                </c:pt>
                <c:pt idx="1">
                  <c:v>7.4651770168311078</c:v>
                </c:pt>
                <c:pt idx="2">
                  <c:v>3.7035787390062311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F01-B082-EF43A0C2D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5"/>
        <c:overlap val="-10"/>
        <c:axId val="199534592"/>
        <c:axId val="138757824"/>
      </c:barChart>
      <c:catAx>
        <c:axId val="19953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solidFill>
            <a:srgbClr val="FFFFFF"/>
          </a:solidFill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38757824"/>
        <c:crosses val="autoZero"/>
        <c:auto val="1"/>
        <c:lblAlgn val="ctr"/>
        <c:lblOffset val="100"/>
        <c:noMultiLvlLbl val="0"/>
      </c:catAx>
      <c:valAx>
        <c:axId val="13875782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995345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6.4300423985463359E-2"/>
          <c:y val="0.86023208416999453"/>
          <c:w val="0.77662053671324538"/>
          <c:h val="0.10465116279069768"/>
        </c:manualLayout>
      </c:layout>
      <c:overlay val="0"/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90553745928335E-2"/>
          <c:y val="3.8922155688622756E-2"/>
          <c:w val="0.72728685404390669"/>
          <c:h val="0.7332120684433676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fig_f3!$B$5</c:f>
              <c:strCache>
                <c:ptCount val="1"/>
                <c:pt idx="0">
                  <c:v>femmine</c:v>
                </c:pt>
              </c:strCache>
            </c:strRef>
          </c:tx>
          <c:spPr>
            <a:solidFill>
              <a:srgbClr val="FFC000"/>
            </a:solidFill>
            <a:ln w="28575">
              <a:noFill/>
            </a:ln>
          </c:spPr>
          <c:invertIfNegative val="0"/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fig_f3!$B$6:$B$8</c:f>
              <c:numCache>
                <c:formatCode>0.0</c:formatCode>
                <c:ptCount val="3"/>
                <c:pt idx="0">
                  <c:v>35.675546339129049</c:v>
                </c:pt>
                <c:pt idx="1">
                  <c:v>20.192518048567052</c:v>
                </c:pt>
                <c:pt idx="2">
                  <c:v>9.8124358119673509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4D-4401-AAE2-9B39524D873E}"/>
            </c:ext>
          </c:extLst>
        </c:ser>
        <c:ser>
          <c:idx val="1"/>
          <c:order val="1"/>
          <c:tx>
            <c:strRef>
              <c:f>fig_f3!$C$5</c:f>
              <c:strCache>
                <c:ptCount val="1"/>
                <c:pt idx="0">
                  <c:v>maschi</c:v>
                </c:pt>
              </c:strCache>
            </c:strRef>
          </c:tx>
          <c:spPr>
            <a:solidFill>
              <a:srgbClr val="92D050"/>
            </a:solidFill>
            <a:ln w="28575">
              <a:noFill/>
            </a:ln>
          </c:spPr>
          <c:invertIfNegative val="0"/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fig_f3!$C$6:$C$8</c:f>
              <c:numCache>
                <c:formatCode>0.0</c:formatCode>
                <c:ptCount val="3"/>
                <c:pt idx="0">
                  <c:v>43.982404288954569</c:v>
                </c:pt>
                <c:pt idx="1">
                  <c:v>20.888842631140715</c:v>
                </c:pt>
                <c:pt idx="2">
                  <c:v>10.335895000431741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10"/>
        <c:axId val="200882176"/>
        <c:axId val="199588608"/>
      </c:barChart>
      <c:lineChart>
        <c:grouping val="standard"/>
        <c:varyColors val="0"/>
        <c:ser>
          <c:idx val="2"/>
          <c:order val="2"/>
          <c:tx>
            <c:strRef>
              <c:f>fig_f3!$D$5</c:f>
              <c:strCache>
                <c:ptCount val="1"/>
                <c:pt idx="0">
                  <c:v>Totale</c:v>
                </c:pt>
              </c:strCache>
            </c:strRef>
          </c:tx>
          <c:spPr>
            <a:ln>
              <a:noFill/>
            </a:ln>
          </c:spPr>
          <c:marker>
            <c:symbol val="dash"/>
            <c:size val="20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5.605095541401274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398-43E2-A8E7-0085DAAA93DF}"/>
                </c:ext>
              </c:extLst>
            </c:dLbl>
            <c:dLbl>
              <c:idx val="1"/>
              <c:layout>
                <c:manualLayout>
                  <c:x val="-5.6050955414012824E-2"/>
                  <c:y val="-6.2104595134563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98-43E2-A8E7-0085DAAA93DF}"/>
                </c:ext>
              </c:extLst>
            </c:dLbl>
            <c:dLbl>
              <c:idx val="2"/>
              <c:layout>
                <c:manualLayout>
                  <c:x val="-5.0819815251331377E-2"/>
                  <c:y val="-5.6134445880832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98-43E2-A8E7-0085DAAA93DF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fig_f3!$A$6:$A$8</c:f>
              <c:strCache>
                <c:ptCount val="3"/>
                <c:pt idx="0">
                  <c:v>Istituti 
professionali</c:v>
                </c:pt>
                <c:pt idx="1">
                  <c:v>Istituti 
tecnici</c:v>
                </c:pt>
                <c:pt idx="2">
                  <c:v>Licei </c:v>
                </c:pt>
              </c:strCache>
            </c:strRef>
          </c:cat>
          <c:val>
            <c:numRef>
              <c:f>fig_f3!$D$6:$D$8</c:f>
              <c:numCache>
                <c:formatCode>0.0</c:formatCode>
                <c:ptCount val="3"/>
                <c:pt idx="0">
                  <c:v>40.137335253073431</c:v>
                </c:pt>
                <c:pt idx="1">
                  <c:v>20.664362790041611</c:v>
                </c:pt>
                <c:pt idx="2">
                  <c:v>10.01396214706795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4D-4401-AAE2-9B39524D87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882176"/>
        <c:axId val="199588608"/>
      </c:lineChart>
      <c:catAx>
        <c:axId val="200882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199588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9588608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00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0882176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852573982575903"/>
          <c:y val="0.14607759002034856"/>
          <c:w val="0.1396958639593554"/>
          <c:h val="0.50281916305405649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00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00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50026415780148E-2"/>
          <c:y val="5.8050566464002119E-2"/>
          <c:w val="0.90495979521994385"/>
          <c:h val="0.680206252699425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fig_f4!$B$30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1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5C-476F-8FF1-44B17519CC04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5C-476F-8FF1-44B17519CC0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7059-413B-850B-EBBB0F099746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016-40AD-A848-69EE9B0DB1B4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7059-413B-850B-EBBB0F09974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386-4E33-B474-0F46370E6BBC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2D6-4C3A-809E-DC031B5E7D3D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386-4E33-B474-0F46370E6BBC}"/>
              </c:ext>
            </c:extLst>
          </c:dPt>
          <c:dPt>
            <c:idx val="14"/>
            <c:invertIfNegative val="0"/>
            <c:bubble3D val="0"/>
            <c:spPr>
              <a:solidFill>
                <a:srgbClr val="C00000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AE5C-476F-8FF1-44B17519CC04}"/>
              </c:ext>
            </c:extLst>
          </c:dPt>
          <c:dLbls>
            <c:dLbl>
              <c:idx val="19"/>
              <c:layout>
                <c:manualLayout>
                  <c:x val="0"/>
                  <c:y val="1.53521397044712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A-41B0-9F4D-43758A6E8549}"/>
                </c:ext>
              </c:extLst>
            </c:dLbl>
            <c:dLbl>
              <c:idx val="20"/>
              <c:layout>
                <c:manualLayout>
                  <c:x val="0"/>
                  <c:y val="1.1514104778353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A-41B0-9F4D-43758A6E8549}"/>
                </c:ext>
              </c:extLst>
            </c:dLbl>
            <c:dLbl>
              <c:idx val="21"/>
              <c:layout>
                <c:manualLayout>
                  <c:x val="0"/>
                  <c:y val="7.67606985223558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C1-4E41-8141-9F4A442A34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Sardegna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Trentino-AA</c:v>
                </c:pt>
                <c:pt idx="6">
                  <c:v>Puglia</c:v>
                </c:pt>
                <c:pt idx="7">
                  <c:v>Italia</c:v>
                </c:pt>
                <c:pt idx="8">
                  <c:v>UE-27 Paesi</c:v>
                </c:pt>
                <c:pt idx="9">
                  <c:v>Basilicata</c:v>
                </c:pt>
                <c:pt idx="10">
                  <c:v>Marche</c:v>
                </c:pt>
                <c:pt idx="11">
                  <c:v>Liguria</c:v>
                </c:pt>
                <c:pt idx="12">
                  <c:v>Veneto</c:v>
                </c:pt>
                <c:pt idx="13">
                  <c:v>Toscana</c:v>
                </c:pt>
                <c:pt idx="14">
                  <c:v>Piemonte</c:v>
                </c:pt>
                <c:pt idx="15">
                  <c:v>Friuli-VG</c:v>
                </c:pt>
                <c:pt idx="16">
                  <c:v>Abruzzo</c:v>
                </c:pt>
                <c:pt idx="17">
                  <c:v>Emilia-Romagna</c:v>
                </c:pt>
                <c:pt idx="18">
                  <c:v>Lombardia</c:v>
                </c:pt>
                <c:pt idx="19">
                  <c:v>Lazio</c:v>
                </c:pt>
                <c:pt idx="20">
                  <c:v>Umbria</c:v>
                </c:pt>
                <c:pt idx="21">
                  <c:v>Molise</c:v>
                </c:pt>
              </c:strCache>
            </c:strRef>
          </c:cat>
          <c:val>
            <c:numRef>
              <c:f>fig_f4!$B$31:$B$52</c:f>
              <c:numCache>
                <c:formatCode>0.0</c:formatCode>
                <c:ptCount val="22"/>
                <c:pt idx="0">
                  <c:v>15.2</c:v>
                </c:pt>
                <c:pt idx="1">
                  <c:v>14.5</c:v>
                </c:pt>
                <c:pt idx="2">
                  <c:v>13.3</c:v>
                </c:pt>
                <c:pt idx="3">
                  <c:v>12.4</c:v>
                </c:pt>
                <c:pt idx="4">
                  <c:v>10.8</c:v>
                </c:pt>
                <c:pt idx="5">
                  <c:v>10.7</c:v>
                </c:pt>
                <c:pt idx="6">
                  <c:v>9.9</c:v>
                </c:pt>
                <c:pt idx="7">
                  <c:v>9.8000000000000007</c:v>
                </c:pt>
                <c:pt idx="8">
                  <c:v>9.3000000000000007</c:v>
                </c:pt>
                <c:pt idx="9">
                  <c:v>9.1</c:v>
                </c:pt>
                <c:pt idx="10">
                  <c:v>9.1</c:v>
                </c:pt>
                <c:pt idx="11">
                  <c:v>9</c:v>
                </c:pt>
                <c:pt idx="12">
                  <c:v>9</c:v>
                </c:pt>
                <c:pt idx="13">
                  <c:v>8.8000000000000007</c:v>
                </c:pt>
                <c:pt idx="14">
                  <c:v>8.6999999999999993</c:v>
                </c:pt>
                <c:pt idx="15">
                  <c:v>8.1999999999999993</c:v>
                </c:pt>
                <c:pt idx="16">
                  <c:v>7.9</c:v>
                </c:pt>
                <c:pt idx="17">
                  <c:v>7.9</c:v>
                </c:pt>
                <c:pt idx="18">
                  <c:v>7.7</c:v>
                </c:pt>
                <c:pt idx="19">
                  <c:v>7.4</c:v>
                </c:pt>
                <c:pt idx="20">
                  <c:v>5.9</c:v>
                </c:pt>
                <c:pt idx="21">
                  <c:v>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9-4C97-BB8F-F71885308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200792064"/>
        <c:axId val="201330624"/>
      </c:barChart>
      <c:lineChart>
        <c:grouping val="standard"/>
        <c:varyColors val="0"/>
        <c:ser>
          <c:idx val="1"/>
          <c:order val="1"/>
          <c:tx>
            <c:strRef>
              <c:f>fig_f4!$C$30</c:f>
              <c:strCache>
                <c:ptCount val="1"/>
                <c:pt idx="0">
                  <c:v>Obiettivo UE al 2030</c:v>
                </c:pt>
              </c:strCache>
            </c:strRef>
          </c:tx>
          <c:spPr>
            <a:ln>
              <a:solidFill>
                <a:srgbClr val="FFC000"/>
              </a:solidFill>
              <a:prstDash val="sysDash"/>
            </a:ln>
          </c:spPr>
          <c:marker>
            <c:symbol val="none"/>
          </c:marker>
          <c:cat>
            <c:strRef>
              <c:f>fig_f4!$A$31:$A$52</c:f>
              <c:strCache>
                <c:ptCount val="22"/>
                <c:pt idx="0">
                  <c:v>Sicilia</c:v>
                </c:pt>
                <c:pt idx="1">
                  <c:v>Sardegna</c:v>
                </c:pt>
                <c:pt idx="2">
                  <c:v>Campania</c:v>
                </c:pt>
                <c:pt idx="3">
                  <c:v>Valle d'Aosta</c:v>
                </c:pt>
                <c:pt idx="4">
                  <c:v>Calabria</c:v>
                </c:pt>
                <c:pt idx="5">
                  <c:v>Trentino-AA</c:v>
                </c:pt>
                <c:pt idx="6">
                  <c:v>Puglia</c:v>
                </c:pt>
                <c:pt idx="7">
                  <c:v>Italia</c:v>
                </c:pt>
                <c:pt idx="8">
                  <c:v>UE-27 Paesi</c:v>
                </c:pt>
                <c:pt idx="9">
                  <c:v>Basilicata</c:v>
                </c:pt>
                <c:pt idx="10">
                  <c:v>Marche</c:v>
                </c:pt>
                <c:pt idx="11">
                  <c:v>Liguria</c:v>
                </c:pt>
                <c:pt idx="12">
                  <c:v>Veneto</c:v>
                </c:pt>
                <c:pt idx="13">
                  <c:v>Toscana</c:v>
                </c:pt>
                <c:pt idx="14">
                  <c:v>Piemonte</c:v>
                </c:pt>
                <c:pt idx="15">
                  <c:v>Friuli-VG</c:v>
                </c:pt>
                <c:pt idx="16">
                  <c:v>Abruzzo</c:v>
                </c:pt>
                <c:pt idx="17">
                  <c:v>Emilia-Romagna</c:v>
                </c:pt>
                <c:pt idx="18">
                  <c:v>Lombardia</c:v>
                </c:pt>
                <c:pt idx="19">
                  <c:v>Lazio</c:v>
                </c:pt>
                <c:pt idx="20">
                  <c:v>Umbria</c:v>
                </c:pt>
                <c:pt idx="21">
                  <c:v>Molise</c:v>
                </c:pt>
              </c:strCache>
            </c:strRef>
          </c:cat>
          <c:val>
            <c:numRef>
              <c:f>fig_f4!$C$31:$C$52</c:f>
              <c:numCache>
                <c:formatCode>0</c:formatCode>
                <c:ptCount val="22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9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AA-41B0-9F4D-43758A6E8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0792064"/>
        <c:axId val="201330624"/>
      </c:lineChart>
      <c:catAx>
        <c:axId val="2007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" lastClr="FFFFFF">
                <a:lumMod val="85000"/>
              </a:sysClr>
            </a:solidFill>
          </a:ln>
        </c:spPr>
        <c:txPr>
          <a:bodyPr rot="-330000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330624"/>
        <c:crosses val="autoZero"/>
        <c:auto val="1"/>
        <c:lblAlgn val="ctr"/>
        <c:lblOffset val="100"/>
        <c:noMultiLvlLbl val="0"/>
      </c:catAx>
      <c:valAx>
        <c:axId val="2013306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0079206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4281644281644283"/>
          <c:y val="8.2198922025938467E-2"/>
          <c:w val="0.55514855514855521"/>
          <c:h val="0.1515017444926465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592921248609972"/>
          <c:y val="4.7094458020333664E-2"/>
          <c:w val="0.62971330571175832"/>
          <c:h val="0.9151661582195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fig_f5!$D$4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1B-4601-987F-6F3E2D970D1C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653-434B-89AB-A31E34FA1E9A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fig_f5!$C$5:$C$13</c:f>
              <c:strCache>
                <c:ptCount val="9"/>
                <c:pt idx="0">
                  <c:v>Alessandria</c:v>
                </c:pt>
                <c:pt idx="1">
                  <c:v>Asti</c:v>
                </c:pt>
                <c:pt idx="2">
                  <c:v>Biella</c:v>
                </c:pt>
                <c:pt idx="3">
                  <c:v>Cuneo</c:v>
                </c:pt>
                <c:pt idx="4">
                  <c:v>Novara</c:v>
                </c:pt>
                <c:pt idx="5">
                  <c:v>Torino</c:v>
                </c:pt>
                <c:pt idx="6">
                  <c:v>Verbano-Cusio-Ossola</c:v>
                </c:pt>
                <c:pt idx="7">
                  <c:v>Vercelli</c:v>
                </c:pt>
                <c:pt idx="8">
                  <c:v>PIEMONTE</c:v>
                </c:pt>
              </c:strCache>
            </c:strRef>
          </c:cat>
          <c:val>
            <c:numRef>
              <c:f>fig_f5!$D$5:$D$13</c:f>
              <c:numCache>
                <c:formatCode>0.0</c:formatCode>
                <c:ptCount val="9"/>
                <c:pt idx="0">
                  <c:v>3.3048360341967591</c:v>
                </c:pt>
                <c:pt idx="1">
                  <c:v>3.1432055277062729</c:v>
                </c:pt>
                <c:pt idx="2">
                  <c:v>3.0962210225468403</c:v>
                </c:pt>
                <c:pt idx="3">
                  <c:v>2.9086208289569364</c:v>
                </c:pt>
                <c:pt idx="4">
                  <c:v>3.6373290853577593</c:v>
                </c:pt>
                <c:pt idx="5">
                  <c:v>2.977926770865079</c:v>
                </c:pt>
                <c:pt idx="6">
                  <c:v>4.1039671682626535</c:v>
                </c:pt>
                <c:pt idx="7">
                  <c:v>3.9313481003373916</c:v>
                </c:pt>
                <c:pt idx="8">
                  <c:v>3.1494040279490343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B-4601-987F-6F3E2D970D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286715904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592921248609972"/>
          <c:y val="4.7094458020333664E-2"/>
          <c:w val="0.8082698525391866"/>
          <c:h val="0.86154626825492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fig_f6!$D$7</c:f>
              <c:strCache>
                <c:ptCount val="1"/>
                <c:pt idx="0">
                  <c:v>Piemonte</c:v>
                </c:pt>
              </c:strCache>
            </c:strRef>
          </c:tx>
          <c:spPr>
            <a:solidFill>
              <a:srgbClr val="C00000"/>
            </a:solidFill>
            <a:ln w="1905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fig_f6!$D$8:$D$13</c:f>
              <c:numCache>
                <c:formatCode>0.0</c:formatCode>
                <c:ptCount val="6"/>
                <c:pt idx="0">
                  <c:v>3.1494040279490343</c:v>
                </c:pt>
                <c:pt idx="1">
                  <c:v>2.31</c:v>
                </c:pt>
                <c:pt idx="2">
                  <c:v>3.97</c:v>
                </c:pt>
                <c:pt idx="3">
                  <c:v>2.75</c:v>
                </c:pt>
                <c:pt idx="4">
                  <c:v>6.38</c:v>
                </c:pt>
                <c:pt idx="5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A-4E49-AD07-2265ED49FDAA}"/>
            </c:ext>
          </c:extLst>
        </c:ser>
        <c:ser>
          <c:idx val="1"/>
          <c:order val="1"/>
          <c:tx>
            <c:strRef>
              <c:f>fig_f6!$E$7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fig_f6!$C$8:$C$13</c:f>
              <c:strCache>
                <c:ptCount val="6"/>
                <c:pt idx="0">
                  <c:v>Totale</c:v>
                </c:pt>
                <c:pt idx="1">
                  <c:v>Femmine</c:v>
                </c:pt>
                <c:pt idx="2">
                  <c:v>Maschi</c:v>
                </c:pt>
                <c:pt idx="3">
                  <c:v>Italiani</c:v>
                </c:pt>
                <c:pt idx="4">
                  <c:v>Stranieri</c:v>
                </c:pt>
                <c:pt idx="5">
                  <c:v>in ritardo</c:v>
                </c:pt>
              </c:strCache>
            </c:strRef>
          </c:cat>
          <c:val>
            <c:numRef>
              <c:f>fig_f6!$E$8:$E$13</c:f>
              <c:numCache>
                <c:formatCode>0.0</c:formatCode>
                <c:ptCount val="6"/>
                <c:pt idx="0">
                  <c:v>2.8803552912055999</c:v>
                </c:pt>
                <c:pt idx="1">
                  <c:v>2.2400000000000002</c:v>
                </c:pt>
                <c:pt idx="2">
                  <c:v>3.48</c:v>
                </c:pt>
                <c:pt idx="3">
                  <c:v>2.4700000000000002</c:v>
                </c:pt>
                <c:pt idx="4">
                  <c:v>7.36</c:v>
                </c:pt>
                <c:pt idx="5">
                  <c:v>12.65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A-4E49-AD07-2265ED49F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overlap val="-9"/>
        <c:axId val="286715904"/>
        <c:axId val="286361856"/>
      </c:barChart>
      <c:catAx>
        <c:axId val="286715904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it-IT"/>
          </a:p>
        </c:txPr>
        <c:crossAx val="286361856"/>
        <c:crosses val="autoZero"/>
        <c:auto val="1"/>
        <c:lblAlgn val="ctr"/>
        <c:lblOffset val="100"/>
        <c:noMultiLvlLbl val="0"/>
      </c:catAx>
      <c:valAx>
        <c:axId val="286361856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75000"/>
              </a:schemeClr>
            </a:solidFill>
          </a:ln>
        </c:spPr>
        <c:crossAx val="2867159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45279445806979046"/>
          <c:y val="0.49303910088162056"/>
          <c:w val="0.48787742575485149"/>
          <c:h val="7.0144994524624707E-2"/>
        </c:manualLayout>
      </c:layout>
      <c:overlay val="0"/>
      <c:spPr>
        <a:noFill/>
      </c:spPr>
      <c:txPr>
        <a:bodyPr/>
        <a:lstStyle/>
        <a:p>
          <a:pPr>
            <a:defRPr sz="1000"/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98701900788133E-2"/>
          <c:y val="4.931629679444071E-2"/>
          <c:w val="0.93138618451553079"/>
          <c:h val="0.70559861443651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fig_f7!$B$4</c:f>
              <c:strCache>
                <c:ptCount val="1"/>
                <c:pt idx="0">
                  <c:v>18 anni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fig_f7!$B$5:$B$7</c:f>
              <c:numCache>
                <c:formatCode>0.0</c:formatCode>
                <c:ptCount val="3"/>
                <c:pt idx="0">
                  <c:v>1.4889336016096579</c:v>
                </c:pt>
                <c:pt idx="1">
                  <c:v>2.2202486678507993</c:v>
                </c:pt>
                <c:pt idx="2">
                  <c:v>4.281974569932685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05-48D2-9E5E-EF34D51F7B29}"/>
            </c:ext>
          </c:extLst>
        </c:ser>
        <c:ser>
          <c:idx val="1"/>
          <c:order val="1"/>
          <c:tx>
            <c:strRef>
              <c:f>fig_f7!$C$4</c:f>
              <c:strCache>
                <c:ptCount val="1"/>
                <c:pt idx="0">
                  <c:v>19 anni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fig_f7!$C$5:$C$7</c:f>
              <c:numCache>
                <c:formatCode>0.0</c:formatCode>
                <c:ptCount val="3"/>
                <c:pt idx="0">
                  <c:v>56.780684104627767</c:v>
                </c:pt>
                <c:pt idx="1">
                  <c:v>71.284783895796338</c:v>
                </c:pt>
                <c:pt idx="2">
                  <c:v>85.446272749937663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05-48D2-9E5E-EF34D51F7B29}"/>
            </c:ext>
          </c:extLst>
        </c:ser>
        <c:ser>
          <c:idx val="2"/>
          <c:order val="2"/>
          <c:tx>
            <c:strRef>
              <c:f>fig_f7!$D$4</c:f>
              <c:strCache>
                <c:ptCount val="1"/>
                <c:pt idx="0">
                  <c:v>20 anni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fig_f7!$D$5:$D$7</c:f>
              <c:numCache>
                <c:formatCode>0.0</c:formatCode>
                <c:ptCount val="3"/>
                <c:pt idx="0">
                  <c:v>24.004024144869216</c:v>
                </c:pt>
                <c:pt idx="1">
                  <c:v>16.567988948095518</c:v>
                </c:pt>
                <c:pt idx="2">
                  <c:v>8.3395661929693343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05-48D2-9E5E-EF34D51F7B29}"/>
            </c:ext>
          </c:extLst>
        </c:ser>
        <c:ser>
          <c:idx val="3"/>
          <c:order val="3"/>
          <c:tx>
            <c:strRef>
              <c:f>fig_f7!$E$4</c:f>
              <c:strCache>
                <c:ptCount val="1"/>
                <c:pt idx="0">
                  <c:v>21 anni +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fig_f7!$A$5:$A$7</c:f>
              <c:strCache>
                <c:ptCount val="3"/>
                <c:pt idx="0">
                  <c:v>Istituti professionali</c:v>
                </c:pt>
                <c:pt idx="1">
                  <c:v>Istituti tecnici</c:v>
                </c:pt>
                <c:pt idx="2">
                  <c:v>Licei</c:v>
                </c:pt>
              </c:strCache>
            </c:strRef>
          </c:cat>
          <c:val>
            <c:numRef>
              <c:f>fig_f7!$E$5:$E$7</c:f>
              <c:numCache>
                <c:formatCode>0.0</c:formatCode>
                <c:ptCount val="3"/>
                <c:pt idx="0">
                  <c:v>17.726358148893357</c:v>
                </c:pt>
                <c:pt idx="1">
                  <c:v>9.9269784882573511</c:v>
                </c:pt>
                <c:pt idx="2">
                  <c:v>1.9321864871603094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05-48D2-9E5E-EF34D51F7B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36479551"/>
        <c:axId val="1836480799"/>
      </c:barChart>
      <c:catAx>
        <c:axId val="1836479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it-IT"/>
          </a:p>
        </c:txPr>
        <c:crossAx val="1836480799"/>
        <c:crosses val="autoZero"/>
        <c:auto val="1"/>
        <c:lblAlgn val="ctr"/>
        <c:lblOffset val="100"/>
        <c:noMultiLvlLbl val="0"/>
      </c:catAx>
      <c:valAx>
        <c:axId val="1836480799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836479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441423191166953"/>
          <c:y val="0.1243753515185602"/>
          <c:w val="0.51631138128339693"/>
          <c:h val="0.71856270065679917"/>
        </c:manualLayout>
      </c:layout>
      <c:pieChart>
        <c:varyColors val="1"/>
        <c:ser>
          <c:idx val="0"/>
          <c:order val="0"/>
          <c:tx>
            <c:strRef>
              <c:f>fig_f8!$D$4</c:f>
              <c:strCache>
                <c:ptCount val="1"/>
                <c:pt idx="0">
                  <c:v>Val. Ass.</c:v>
                </c:pt>
              </c:strCache>
            </c:strRef>
          </c:tx>
          <c:explosion val="9"/>
          <c:dPt>
            <c:idx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5081-45A4-B68F-090F0D55AA81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3-5081-45A4-B68F-090F0D55AA81}"/>
              </c:ext>
            </c:extLst>
          </c:dPt>
          <c:dPt>
            <c:idx val="2"/>
            <c:bubble3D val="0"/>
            <c:spPr>
              <a:pattFill prst="wdUpDiag">
                <a:fgClr>
                  <a:srgbClr val="92D05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5-5081-45A4-B68F-090F0D55AA81}"/>
              </c:ext>
            </c:extLst>
          </c:dPt>
          <c:dPt>
            <c:idx val="3"/>
            <c:bubble3D val="0"/>
            <c:spPr>
              <a:pattFill prst="wdUpDiag">
                <a:fgClr>
                  <a:schemeClr val="accent4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7-5081-45A4-B68F-090F0D55AA81}"/>
              </c:ext>
            </c:extLst>
          </c:dPt>
          <c:dLbls>
            <c:dLbl>
              <c:idx val="0"/>
              <c:layout>
                <c:manualLayout>
                  <c:x val="-4.2879019908116385E-2"/>
                  <c:y val="-2.67857142857142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81-45A4-B68F-090F0D55AA81}"/>
                </c:ext>
              </c:extLst>
            </c:dLbl>
            <c:dLbl>
              <c:idx val="1"/>
              <c:layout>
                <c:manualLayout>
                  <c:x val="2.2460438999489459E-2"/>
                  <c:y val="-5.357142857142858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81-45A4-B68F-090F0D55AA81}"/>
                </c:ext>
              </c:extLst>
            </c:dLbl>
            <c:dLbl>
              <c:idx val="2"/>
              <c:layout>
                <c:manualLayout>
                  <c:x val="2.0418580908626777E-2"/>
                  <c:y val="-4.0922146311492832E-1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081-45A4-B68F-090F0D55AA81}"/>
                </c:ext>
              </c:extLst>
            </c:dLbl>
            <c:dLbl>
              <c:idx val="3"/>
              <c:layout>
                <c:manualLayout>
                  <c:x val="3.6753445635528258E-2"/>
                  <c:y val="5.803571428571420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081-45A4-B68F-090F0D55AA8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</c:ext>
            </c:extLst>
          </c:dLbls>
          <c:cat>
            <c:strRef>
              <c:f>fig_f8!$C$5:$C$8</c:f>
              <c:strCache>
                <c:ptCount val="4"/>
                <c:pt idx="0">
                  <c:v>Diplomi di maturità
Secondaria II grado</c:v>
                </c:pt>
                <c:pt idx="1">
                  <c:v>Diplomi IeFP
Agenzie formative</c:v>
                </c:pt>
                <c:pt idx="2">
                  <c:v>Qualifiche IeFP 
Agenzie formative</c:v>
                </c:pt>
                <c:pt idx="3">
                  <c:v>Qualifiche IeFP
Secondaria II grado</c:v>
                </c:pt>
              </c:strCache>
            </c:strRef>
          </c:cat>
          <c:val>
            <c:numRef>
              <c:f>fig_f8!$D$5:$D$8</c:f>
              <c:numCache>
                <c:formatCode>#,##0</c:formatCode>
                <c:ptCount val="4"/>
                <c:pt idx="0">
                  <c:v>31520</c:v>
                </c:pt>
                <c:pt idx="1">
                  <c:v>1611</c:v>
                </c:pt>
                <c:pt idx="2">
                  <c:v>4049</c:v>
                </c:pt>
                <c:pt idx="3">
                  <c:v>1485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81-45A4-B68F-090F0D55A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2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00024647640875E-2"/>
          <c:y val="5.3896981627296579E-2"/>
          <c:w val="0.63168935133108373"/>
          <c:h val="0.70009645669291343"/>
        </c:manualLayout>
      </c:layout>
      <c:lineChart>
        <c:grouping val="standard"/>
        <c:varyColors val="0"/>
        <c:ser>
          <c:idx val="0"/>
          <c:order val="0"/>
          <c:tx>
            <c:strRef>
              <c:f>fig_f9!$A$7</c:f>
              <c:strCache>
                <c:ptCount val="1"/>
                <c:pt idx="0">
                  <c:v>Istituti Professionali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strRef>
              <c:f>fig_f9!$B$6:$Q$6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fig_f9!$B$7:$Q$7</c:f>
              <c:numCache>
                <c:formatCode>#,##0</c:formatCode>
                <c:ptCount val="16"/>
                <c:pt idx="0">
                  <c:v>4497</c:v>
                </c:pt>
                <c:pt idx="1">
                  <c:v>4566</c:v>
                </c:pt>
                <c:pt idx="2">
                  <c:v>4940</c:v>
                </c:pt>
                <c:pt idx="3">
                  <c:v>5224</c:v>
                </c:pt>
                <c:pt idx="4">
                  <c:v>5237</c:v>
                </c:pt>
                <c:pt idx="5">
                  <c:v>4763</c:v>
                </c:pt>
                <c:pt idx="6">
                  <c:v>5394</c:v>
                </c:pt>
                <c:pt idx="7">
                  <c:v>5565</c:v>
                </c:pt>
                <c:pt idx="8">
                  <c:v>6106</c:v>
                </c:pt>
                <c:pt idx="9">
                  <c:v>6178</c:v>
                </c:pt>
                <c:pt idx="10">
                  <c:v>5900</c:v>
                </c:pt>
                <c:pt idx="11">
                  <c:v>5965</c:v>
                </c:pt>
                <c:pt idx="12">
                  <c:v>5368</c:v>
                </c:pt>
                <c:pt idx="13">
                  <c:v>5228</c:v>
                </c:pt>
                <c:pt idx="14">
                  <c:v>5074</c:v>
                </c:pt>
                <c:pt idx="15">
                  <c:v>5126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733-4FE1-B2A5-444CDF9487C1}"/>
            </c:ext>
          </c:extLst>
        </c:ser>
        <c:ser>
          <c:idx val="1"/>
          <c:order val="1"/>
          <c:tx>
            <c:strRef>
              <c:f>fig_f9!$A$8</c:f>
              <c:strCache>
                <c:ptCount val="1"/>
                <c:pt idx="0">
                  <c:v>Istituti Tecnici</c:v>
                </c:pt>
              </c:strCache>
            </c:strRef>
          </c:tx>
          <c:spPr>
            <a:ln w="25400">
              <a:solidFill>
                <a:srgbClr val="C00000"/>
              </a:solidFill>
            </a:ln>
          </c:spPr>
          <c:marker>
            <c:symbol val="none"/>
          </c:marker>
          <c:cat>
            <c:strRef>
              <c:f>fig_f9!$B$6:$Q$6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fig_f9!$B$8:$Q$8</c:f>
              <c:numCache>
                <c:formatCode>#,##0</c:formatCode>
                <c:ptCount val="16"/>
                <c:pt idx="0">
                  <c:v>8505</c:v>
                </c:pt>
                <c:pt idx="1">
                  <c:v>8381</c:v>
                </c:pt>
                <c:pt idx="2">
                  <c:v>8657</c:v>
                </c:pt>
                <c:pt idx="3">
                  <c:v>8784</c:v>
                </c:pt>
                <c:pt idx="4">
                  <c:v>9581</c:v>
                </c:pt>
                <c:pt idx="5">
                  <c:v>8730</c:v>
                </c:pt>
                <c:pt idx="6">
                  <c:v>9001</c:v>
                </c:pt>
                <c:pt idx="7">
                  <c:v>9258</c:v>
                </c:pt>
                <c:pt idx="8">
                  <c:v>9517</c:v>
                </c:pt>
                <c:pt idx="9">
                  <c:v>9802</c:v>
                </c:pt>
                <c:pt idx="10">
                  <c:v>10014</c:v>
                </c:pt>
                <c:pt idx="11">
                  <c:v>10010</c:v>
                </c:pt>
                <c:pt idx="12">
                  <c:v>10066</c:v>
                </c:pt>
                <c:pt idx="13">
                  <c:v>10099</c:v>
                </c:pt>
                <c:pt idx="14">
                  <c:v>10283</c:v>
                </c:pt>
                <c:pt idx="15">
                  <c:v>10084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33-4FE1-B2A5-444CDF9487C1}"/>
            </c:ext>
          </c:extLst>
        </c:ser>
        <c:ser>
          <c:idx val="2"/>
          <c:order val="2"/>
          <c:tx>
            <c:strRef>
              <c:f>fig_f9!$A$9</c:f>
              <c:strCache>
                <c:ptCount val="1"/>
                <c:pt idx="0">
                  <c:v>Licei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none"/>
          </c:marker>
          <c:cat>
            <c:strRef>
              <c:f>fig_f9!$B$6:$Q$6</c:f>
              <c:strCache>
                <c:ptCount val="1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</c:strCache>
            </c:strRef>
          </c:cat>
          <c:val>
            <c:numRef>
              <c:f>fig_f9!$B$9:$Q$9</c:f>
              <c:numCache>
                <c:formatCode>#,##0</c:formatCode>
                <c:ptCount val="16"/>
                <c:pt idx="0">
                  <c:v>12838</c:v>
                </c:pt>
                <c:pt idx="1">
                  <c:v>13221</c:v>
                </c:pt>
                <c:pt idx="2">
                  <c:v>13287</c:v>
                </c:pt>
                <c:pt idx="3">
                  <c:v>13077</c:v>
                </c:pt>
                <c:pt idx="4">
                  <c:v>13033</c:v>
                </c:pt>
                <c:pt idx="5">
                  <c:v>14281</c:v>
                </c:pt>
                <c:pt idx="6">
                  <c:v>14892</c:v>
                </c:pt>
                <c:pt idx="7">
                  <c:v>14734</c:v>
                </c:pt>
                <c:pt idx="8">
                  <c:v>14464</c:v>
                </c:pt>
                <c:pt idx="9">
                  <c:v>15272</c:v>
                </c:pt>
                <c:pt idx="10">
                  <c:v>15110</c:v>
                </c:pt>
                <c:pt idx="11">
                  <c:v>15645</c:v>
                </c:pt>
                <c:pt idx="12">
                  <c:v>16439</c:v>
                </c:pt>
                <c:pt idx="13">
                  <c:v>15883</c:v>
                </c:pt>
                <c:pt idx="14">
                  <c:v>16242</c:v>
                </c:pt>
                <c:pt idx="15">
                  <c:v>16310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733-4FE1-B2A5-444CDF948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133504"/>
        <c:axId val="201214208"/>
      </c:lineChart>
      <c:catAx>
        <c:axId val="20213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1214208"/>
        <c:crosses val="autoZero"/>
        <c:auto val="1"/>
        <c:lblAlgn val="ctr"/>
        <c:lblOffset val="100"/>
        <c:noMultiLvlLbl val="0"/>
      </c:catAx>
      <c:valAx>
        <c:axId val="2012142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Century Gothic"/>
                <a:ea typeface="Century Gothic"/>
                <a:cs typeface="Century Gothic"/>
              </a:defRPr>
            </a:pPr>
            <a:endParaRPr lang="it-IT"/>
          </a:p>
        </c:txPr>
        <c:crossAx val="202133504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7.7851774552277347E-2"/>
          <c:y val="0.8418150519796227"/>
          <c:w val="0.74781091816647915"/>
          <c:h val="0.15144722895215024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333333"/>
              </a:solidFill>
              <a:latin typeface="Century Gothic"/>
              <a:ea typeface="Century Gothic"/>
              <a:cs typeface="Century Gothic"/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Century Gothic"/>
          <a:ea typeface="Century Gothic"/>
          <a:cs typeface="Century Gothic"/>
        </a:defRPr>
      </a:pPr>
      <a:endParaRPr lang="it-IT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sform.piemonte.it/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3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6772275</xdr:colOff>
      <xdr:row>0</xdr:row>
      <xdr:rowOff>38100</xdr:rowOff>
    </xdr:from>
    <xdr:to>
      <xdr:col>4</xdr:col>
      <xdr:colOff>188595</xdr:colOff>
      <xdr:row>4</xdr:row>
      <xdr:rowOff>9640</xdr:rowOff>
    </xdr:to>
    <xdr:grpSp>
      <xdr:nvGrpSpPr>
        <xdr:cNvPr id="13" name="Gruppo 12"/>
        <xdr:cNvGrpSpPr/>
      </xdr:nvGrpSpPr>
      <xdr:grpSpPr>
        <a:xfrm>
          <a:off x="7296150" y="38100"/>
          <a:ext cx="3141345" cy="857365"/>
          <a:chOff x="6812280" y="28575"/>
          <a:chExt cx="3312795" cy="819265"/>
        </a:xfrm>
      </xdr:grpSpPr>
      <xdr:grpSp>
        <xdr:nvGrpSpPr>
          <xdr:cNvPr id="14" name="Gruppo 13"/>
          <xdr:cNvGrpSpPr/>
        </xdr:nvGrpSpPr>
        <xdr:grpSpPr>
          <a:xfrm>
            <a:off x="6812280" y="171450"/>
            <a:ext cx="1903095" cy="581025"/>
            <a:chOff x="6263640" y="137160"/>
            <a:chExt cx="1844040" cy="609600"/>
          </a:xfrm>
        </xdr:grpSpPr>
        <xdr:pic>
          <xdr:nvPicPr>
            <xdr:cNvPr id="16" name="Immagine 3"/>
            <xdr:cNvPicPr>
              <a:picLocks noChangeAspect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263640" y="137160"/>
              <a:ext cx="476782" cy="528362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7" name="Immagine 4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842501" y="144780"/>
              <a:ext cx="1202698" cy="3916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8" name="Rettangolo 17">
              <a:hlinkClick xmlns:r="http://schemas.openxmlformats.org/officeDocument/2006/relationships" r:id="rId3"/>
            </xdr:cNvPr>
            <xdr:cNvSpPr/>
          </xdr:nvSpPr>
          <xdr:spPr bwMode="auto">
            <a:xfrm>
              <a:off x="6741861" y="535625"/>
              <a:ext cx="1365819" cy="211135"/>
            </a:xfrm>
            <a:prstGeom prst="rect">
              <a:avLst/>
            </a:prstGeom>
            <a:solidFill>
              <a:srgbClr val="FFFFFF"/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horzOverflow="clip" wrap="square" lIns="18288" tIns="0" rIns="0" bIns="0" rtlCol="0" anchor="t" upright="1"/>
            <a:lstStyle/>
            <a:p>
              <a:pPr algn="l"/>
              <a:r>
                <a:rPr lang="it-IT" sz="900">
                  <a:latin typeface="Century Gothic" panose="020B0502020202020204" pitchFamily="34" charset="0"/>
                </a:rPr>
                <a:t>www.sisform.piemonte.it</a:t>
              </a:r>
            </a:p>
          </xdr:txBody>
        </xdr:sp>
      </xdr:grpSp>
      <xdr:pic>
        <xdr:nvPicPr>
          <xdr:cNvPr id="15" name="Immagine 14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715375" y="28575"/>
            <a:ext cx="1409700" cy="819265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74295</xdr:colOff>
      <xdr:row>1</xdr:row>
      <xdr:rowOff>51435</xdr:rowOff>
    </xdr:from>
    <xdr:to>
      <xdr:col>21</xdr:col>
      <xdr:colOff>262890</xdr:colOff>
      <xdr:row>17</xdr:row>
      <xdr:rowOff>114935</xdr:rowOff>
    </xdr:to>
    <xdr:graphicFrame macro="">
      <xdr:nvGraphicFramePr>
        <xdr:cNvPr id="2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65051</xdr:rowOff>
    </xdr:from>
    <xdr:to>
      <xdr:col>18</xdr:col>
      <xdr:colOff>333375</xdr:colOff>
      <xdr:row>16</xdr:row>
      <xdr:rowOff>114300</xdr:rowOff>
    </xdr:to>
    <xdr:grpSp>
      <xdr:nvGrpSpPr>
        <xdr:cNvPr id="2" name="Gruppo 1"/>
        <xdr:cNvGrpSpPr>
          <a:grpSpLocks/>
        </xdr:cNvGrpSpPr>
      </xdr:nvGrpSpPr>
      <xdr:grpSpPr bwMode="auto">
        <a:xfrm>
          <a:off x="0" y="588926"/>
          <a:ext cx="7115175" cy="3202024"/>
          <a:chOff x="-3363161" y="589096"/>
          <a:chExt cx="7916927" cy="3048000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-3363161" y="589096"/>
          <a:ext cx="7916927" cy="3048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2555887" y="764073"/>
          <a:ext cx="1762746" cy="22511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85725</xdr:rowOff>
    </xdr:from>
    <xdr:to>
      <xdr:col>20</xdr:col>
      <xdr:colOff>114300</xdr:colOff>
      <xdr:row>19</xdr:row>
      <xdr:rowOff>0</xdr:rowOff>
    </xdr:to>
    <xdr:grpSp>
      <xdr:nvGrpSpPr>
        <xdr:cNvPr id="2" name="Gruppo 3"/>
        <xdr:cNvGrpSpPr>
          <a:grpSpLocks/>
        </xdr:cNvGrpSpPr>
      </xdr:nvGrpSpPr>
      <xdr:grpSpPr bwMode="auto">
        <a:xfrm>
          <a:off x="0" y="523875"/>
          <a:ext cx="8096250" cy="3695700"/>
          <a:chOff x="15030450" y="457200"/>
          <a:chExt cx="5170763" cy="2752725"/>
        </a:xfrm>
      </xdr:grpSpPr>
      <xdr:graphicFrame macro="">
        <xdr:nvGraphicFramePr>
          <xdr:cNvPr id="3" name="Chart 1"/>
          <xdr:cNvGraphicFramePr>
            <a:graphicFrameLocks/>
          </xdr:cNvGraphicFramePr>
        </xdr:nvGraphicFramePr>
        <xdr:xfrm>
          <a:off x="15030450" y="457200"/>
          <a:ext cx="5143500" cy="27527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Grafico 2"/>
          <xdr:cNvGraphicFramePr>
            <a:graphicFrameLocks/>
          </xdr:cNvGraphicFramePr>
        </xdr:nvGraphicFramePr>
        <xdr:xfrm>
          <a:off x="18661826" y="486698"/>
          <a:ext cx="1539387" cy="22955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83820</xdr:rowOff>
    </xdr:from>
    <xdr:to>
      <xdr:col>7</xdr:col>
      <xdr:colOff>609600</xdr:colOff>
      <xdr:row>21</xdr:row>
      <xdr:rowOff>10160</xdr:rowOff>
    </xdr:to>
    <xdr:graphicFrame macro="">
      <xdr:nvGraphicFramePr>
        <xdr:cNvPr id="2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3810</xdr:rowOff>
    </xdr:from>
    <xdr:to>
      <xdr:col>7</xdr:col>
      <xdr:colOff>600075</xdr:colOff>
      <xdr:row>20</xdr:row>
      <xdr:rowOff>70485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539750</xdr:rowOff>
    </xdr:from>
    <xdr:to>
      <xdr:col>9</xdr:col>
      <xdr:colOff>323850</xdr:colOff>
      <xdr:row>15</xdr:row>
      <xdr:rowOff>129540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371475</xdr:rowOff>
    </xdr:from>
    <xdr:to>
      <xdr:col>12</xdr:col>
      <xdr:colOff>388620</xdr:colOff>
      <xdr:row>24</xdr:row>
      <xdr:rowOff>121920</xdr:rowOff>
    </xdr:to>
    <xdr:graphicFrame macro="">
      <xdr:nvGraphicFramePr>
        <xdr:cNvPr id="3" name="Gra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0.79561</cdr:x>
      <cdr:y>0.49201</cdr:y>
    </cdr:from>
    <cdr:to>
      <cdr:x>0.95587</cdr:x>
      <cdr:y>0.57348</cdr:y>
    </cdr:to>
    <cdr:sp macro="" textlink="">
      <cdr:nvSpPr>
        <cdr:cNvPr id="4" name="CasellaDiTesto 3"/>
        <cdr:cNvSpPr txBox="1"/>
      </cdr:nvSpPr>
      <cdr:spPr>
        <a:xfrm xmlns:a="http://schemas.openxmlformats.org/drawingml/2006/main">
          <a:off x="5143500" y="1495425"/>
          <a:ext cx="10382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it-IT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691515</xdr:rowOff>
    </xdr:from>
    <xdr:to>
      <xdr:col>14</xdr:col>
      <xdr:colOff>198120</xdr:colOff>
      <xdr:row>21</xdr:row>
      <xdr:rowOff>131445</xdr:rowOff>
    </xdr:to>
    <xdr:graphicFrame macro="">
      <xdr:nvGraphicFramePr>
        <xdr:cNvPr id="4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62865</xdr:rowOff>
    </xdr:from>
    <xdr:to>
      <xdr:col>10</xdr:col>
      <xdr:colOff>742950</xdr:colOff>
      <xdr:row>23</xdr:row>
      <xdr:rowOff>40005</xdr:rowOff>
    </xdr:to>
    <xdr:graphicFrame macro="">
      <xdr:nvGraphicFramePr>
        <xdr:cNvPr id="3" name="Gra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411480</xdr:rowOff>
    </xdr:from>
    <xdr:to>
      <xdr:col>11</xdr:col>
      <xdr:colOff>838200</xdr:colOff>
      <xdr:row>17</xdr:row>
      <xdr:rowOff>99060</xdr:rowOff>
    </xdr:to>
    <xdr:graphicFrame macro="">
      <xdr:nvGraphicFramePr>
        <xdr:cNvPr id="3" name="Gra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voleClaudi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IGER13\spl98_V1\sbocchilau1998\cap3\tav\parametri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E"/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DNA"/>
      <sheetName val="Box"/>
      <sheetName val="Note"/>
      <sheetName val="Titoli"/>
    </sheetNames>
    <sheetDataSet>
      <sheetData sheetId="0" refreshError="1">
        <row r="1">
          <cell r="H1" t="str">
            <v>sì</v>
          </cell>
        </row>
        <row r="2">
          <cell r="H2" t="str">
            <v>no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o"/>
      <sheetName val="testata1"/>
      <sheetName val="testata2"/>
      <sheetName val="testata3"/>
      <sheetName val="testata4"/>
      <sheetName val="testata5"/>
      <sheetName val="testata6"/>
      <sheetName val="testata7"/>
      <sheetName val="testata8"/>
      <sheetName val="testata9"/>
      <sheetName val="testata10"/>
      <sheetName val="testata11"/>
      <sheetName val="testata12"/>
      <sheetName val="testata13"/>
      <sheetName val="testata14"/>
      <sheetName val="testata15"/>
      <sheetName val="testata16"/>
      <sheetName val="testata17"/>
      <sheetName val="testata18"/>
      <sheetName val="testata19"/>
      <sheetName val="testata20"/>
      <sheetName val="testata21"/>
      <sheetName val="testata22"/>
      <sheetName val="testata23"/>
      <sheetName val="testata24"/>
      <sheetName val="testata25"/>
      <sheetName val="testata26"/>
      <sheetName val="testata27"/>
      <sheetName val="testata28"/>
      <sheetName val="testata29"/>
      <sheetName val="testata30"/>
      <sheetName val="testata31"/>
      <sheetName val="testata32"/>
      <sheetName val="testata33"/>
      <sheetName val="testata34"/>
      <sheetName val="testata35"/>
      <sheetName val="testata36"/>
      <sheetName val="testata37"/>
      <sheetName val="testata38"/>
      <sheetName val="testata39"/>
      <sheetName val="testata40"/>
      <sheetName val="testata41"/>
      <sheetName val="testata42"/>
      <sheetName val="testata43"/>
      <sheetName val="testata44"/>
      <sheetName val="testata45"/>
      <sheetName val="testata46"/>
      <sheetName val="testata47"/>
      <sheetName val="testata48"/>
      <sheetName val="Box"/>
      <sheetName val="Note"/>
      <sheetName val="Titoli"/>
      <sheetName val="D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6"/>
  <sheetViews>
    <sheetView showGridLines="0" topLeftCell="A4" zoomScaleNormal="100" workbookViewId="0">
      <selection activeCell="A3" sqref="A3:B3"/>
    </sheetView>
  </sheetViews>
  <sheetFormatPr defaultColWidth="8.83203125" defaultRowHeight="11.25" x14ac:dyDescent="0.2"/>
  <cols>
    <col min="1" max="1" width="9.1640625" style="27" customWidth="1"/>
    <col min="2" max="2" width="152.5" style="27" customWidth="1"/>
    <col min="3" max="16384" width="8.83203125" style="27"/>
  </cols>
  <sheetData>
    <row r="2" spans="1:4" ht="18" x14ac:dyDescent="0.25">
      <c r="A2" s="122" t="s">
        <v>201</v>
      </c>
      <c r="B2" s="122"/>
    </row>
    <row r="3" spans="1:4" ht="26.25" customHeight="1" x14ac:dyDescent="0.25">
      <c r="A3" s="123" t="s">
        <v>105</v>
      </c>
      <c r="B3" s="123"/>
    </row>
    <row r="4" spans="1:4" ht="14.25" customHeight="1" x14ac:dyDescent="0.25">
      <c r="A4" s="28"/>
      <c r="B4" s="28"/>
    </row>
    <row r="5" spans="1:4" ht="21.75" customHeight="1" x14ac:dyDescent="0.25">
      <c r="A5" s="54" t="s">
        <v>113</v>
      </c>
      <c r="B5" s="54"/>
      <c r="C5" s="54"/>
      <c r="D5" s="54"/>
    </row>
    <row r="6" spans="1:4" ht="20.25" customHeight="1" x14ac:dyDescent="0.4">
      <c r="A6" s="29" t="s">
        <v>104</v>
      </c>
      <c r="B6" s="30" t="str">
        <f>fig_f1!A1</f>
        <v>Fig. F.1 Scuola secondaria di II grado, percorsi diurni: risultati di scrutini ed esami, a.s. 2024/25</v>
      </c>
    </row>
    <row r="7" spans="1:4" ht="20.25" customHeight="1" x14ac:dyDescent="0.4">
      <c r="A7" s="29" t="s">
        <v>104</v>
      </c>
      <c r="B7" s="30" t="str">
        <f>tab_f1!A1</f>
        <v>Tab. F.1  Scuola secondaria di II grado, percorsi diurni: indicatori di insuccesso scolastico per anno di corso e sesso (a.s. 2024/25, allievi interni, percorsi diurni)</v>
      </c>
    </row>
    <row r="8" spans="1:4" ht="20.25" customHeight="1" x14ac:dyDescent="0.4">
      <c r="A8" s="29" t="s">
        <v>104</v>
      </c>
      <c r="B8" s="30" t="str">
        <f>fig_f2!A1</f>
        <v>Fig. F.2 Secondaria di II grado: andamento dei respinti (a giugno) nei percorsi diurni, per ordine di scuola, aa.ss.2019/20-2024/25</v>
      </c>
    </row>
    <row r="9" spans="1:4" ht="20.25" customHeight="1" x14ac:dyDescent="0.4">
      <c r="A9" s="29" t="s">
        <v>104</v>
      </c>
      <c r="B9" s="30" t="str">
        <f>fig_f3!$A$1</f>
        <v>Fig. F.3 Quota di alunni in ritardo rispetto all'età regolare di frequenza per ordine di scuola secondaria di II grado e sesso, corsi diurni, a.s. 2024/25</v>
      </c>
    </row>
    <row r="10" spans="1:4" ht="20.25" customHeight="1" x14ac:dyDescent="0.4">
      <c r="A10" s="29" t="s">
        <v>104</v>
      </c>
      <c r="B10" s="30" t="str">
        <f>fig_f4!A1</f>
        <v>Fig. F.4 Abbandono scolastico [Early leavers from education and training] nelle regioni italiane nel 2024</v>
      </c>
    </row>
    <row r="11" spans="1:4" ht="20.25" customHeight="1" x14ac:dyDescent="0.4">
      <c r="A11" s="29" t="s">
        <v>104</v>
      </c>
      <c r="B11" s="30" t="str">
        <f>fig_f5!A1</f>
        <v>Fig. F.5 Abbandono complessivo nella secondaria di II grado in Piemonte a.s. 2022/23 e passaggio all'a.s. 2023/24, per provincia</v>
      </c>
    </row>
    <row r="12" spans="1:4" ht="20.25" customHeight="1" x14ac:dyDescent="0.4">
      <c r="A12" s="29" t="s">
        <v>104</v>
      </c>
      <c r="B12" s="30" t="str">
        <f>fig_f6!A1</f>
        <v>Fig. F.6 Abbandono complessivo nella secondaria di II grado, confronto Piemonte-Italia, nell'a.s. 2022/23 e nel passaggio all'a.s. 2023/24, per cittadinanza, sesso e allievi in ritardo</v>
      </c>
    </row>
    <row r="13" spans="1:4" ht="20.25" customHeight="1" x14ac:dyDescent="0.25">
      <c r="A13" s="55" t="s">
        <v>106</v>
      </c>
      <c r="B13" s="55"/>
      <c r="C13" s="55"/>
      <c r="D13" s="55"/>
    </row>
    <row r="14" spans="1:4" ht="20.25" customHeight="1" x14ac:dyDescent="0.4">
      <c r="A14" s="29" t="s">
        <v>104</v>
      </c>
      <c r="B14" s="31" t="str">
        <f>fig_f7!A1</f>
        <v>Fig. F.7 Diplomati per fascia di età e ordine di scuola secondaria di II grado, in Piemonte, nel 2023/24</v>
      </c>
    </row>
    <row r="15" spans="1:4" ht="20.25" customHeight="1" x14ac:dyDescent="0.4">
      <c r="A15" s="29" t="s">
        <v>104</v>
      </c>
      <c r="B15" s="31" t="str">
        <f>fig_f8!A1</f>
        <v>Fig. F.8 Diplomi e qualifiche nel secondo ciclo nel 2024/25, valori assoluti e percentuali</v>
      </c>
    </row>
    <row r="16" spans="1:4" ht="20.25" customHeight="1" x14ac:dyDescent="0.4">
      <c r="A16" s="29" t="s">
        <v>104</v>
      </c>
      <c r="B16" s="31" t="str">
        <f>tab_f2!A1</f>
        <v>Tab. F.2 Secondaria di II grado: diplomi di maturità per indirizzo di scuola e provincia, a.s. 2024/25</v>
      </c>
    </row>
    <row r="17" spans="1:2" ht="20.25" customHeight="1" x14ac:dyDescent="0.4">
      <c r="A17" s="29" t="s">
        <v>104</v>
      </c>
      <c r="B17" s="31" t="str">
        <f>fig_f9!A1</f>
        <v>Fig. F.9  Secondaria di II grado: andamento del numero di diplomati per ordine di scuola</v>
      </c>
    </row>
    <row r="18" spans="1:2" ht="20.25" customHeight="1" x14ac:dyDescent="0.4">
      <c r="A18" s="29" t="s">
        <v>104</v>
      </c>
      <c r="B18" s="31" t="str">
        <f>tab_f3!A1</f>
        <v>Tab. F.3  Percorsi di Istruzione e Formazione professionale (IeFP) presso le agenzie formative: qualificati e diplomati nell'a.s. 2024/25, per provincia</v>
      </c>
    </row>
    <row r="19" spans="1:2" ht="20.25" customHeight="1" x14ac:dyDescent="0.4">
      <c r="A19" s="29" t="s">
        <v>104</v>
      </c>
      <c r="B19" s="31" t="str">
        <f>fig_f10!A1</f>
        <v>Fig. F.10  Secondo ciclo: andamento dei qualificati per filiera, secondaria di II grado e agenzie formative</v>
      </c>
    </row>
    <row r="20" spans="1:2" ht="29.45" customHeight="1" x14ac:dyDescent="0.25">
      <c r="A20" s="32" t="s">
        <v>200</v>
      </c>
      <c r="B20" s="30"/>
    </row>
    <row r="21" spans="1:2" ht="20.25" customHeight="1" x14ac:dyDescent="0.25">
      <c r="B21" s="30"/>
    </row>
    <row r="22" spans="1:2" ht="20.25" customHeight="1" x14ac:dyDescent="0.25">
      <c r="B22" s="30"/>
    </row>
    <row r="23" spans="1:2" ht="20.25" customHeight="1" x14ac:dyDescent="0.25">
      <c r="B23" s="30"/>
    </row>
    <row r="24" spans="1:2" ht="20.25" customHeight="1" x14ac:dyDescent="0.25">
      <c r="B24" s="30"/>
    </row>
    <row r="25" spans="1:2" ht="20.25" customHeight="1" x14ac:dyDescent="0.25">
      <c r="B25" s="30"/>
    </row>
    <row r="26" spans="1:2" ht="20.25" customHeight="1" x14ac:dyDescent="0.25">
      <c r="B26" s="30"/>
    </row>
    <row r="27" spans="1:2" ht="20.25" customHeight="1" x14ac:dyDescent="0.25">
      <c r="B27" s="30"/>
    </row>
    <row r="28" spans="1:2" ht="20.25" customHeight="1" x14ac:dyDescent="0.25">
      <c r="B28" s="30"/>
    </row>
    <row r="29" spans="1:2" ht="20.25" customHeight="1" x14ac:dyDescent="0.25">
      <c r="B29" s="30"/>
    </row>
    <row r="30" spans="1:2" ht="20.25" customHeight="1" x14ac:dyDescent="0.25">
      <c r="B30" s="30"/>
    </row>
    <row r="31" spans="1:2" ht="20.25" customHeight="1" x14ac:dyDescent="0.25">
      <c r="B31" s="30"/>
    </row>
    <row r="32" spans="1:2" ht="20.25" customHeight="1" x14ac:dyDescent="0.25">
      <c r="B32" s="30"/>
    </row>
    <row r="33" spans="2:2" ht="20.25" customHeight="1" x14ac:dyDescent="0.25">
      <c r="B33" s="30"/>
    </row>
    <row r="34" spans="2:2" ht="20.25" customHeight="1" x14ac:dyDescent="0.25">
      <c r="B34" s="30"/>
    </row>
    <row r="35" spans="2:2" ht="20.25" customHeight="1" x14ac:dyDescent="0.25">
      <c r="B35" s="30"/>
    </row>
    <row r="36" spans="2:2" ht="20.25" customHeight="1" x14ac:dyDescent="0.25">
      <c r="B36" s="30"/>
    </row>
    <row r="37" spans="2:2" ht="20.25" customHeight="1" x14ac:dyDescent="0.25">
      <c r="B37" s="30"/>
    </row>
    <row r="38" spans="2:2" ht="20.25" customHeight="1" x14ac:dyDescent="0.25">
      <c r="B38" s="30"/>
    </row>
    <row r="39" spans="2:2" ht="20.25" customHeight="1" x14ac:dyDescent="0.25">
      <c r="B39" s="30"/>
    </row>
    <row r="40" spans="2:2" ht="20.25" customHeight="1" x14ac:dyDescent="0.25">
      <c r="B40" s="30"/>
    </row>
    <row r="41" spans="2:2" ht="13.5" x14ac:dyDescent="0.25">
      <c r="B41" s="30"/>
    </row>
    <row r="42" spans="2:2" ht="13.5" x14ac:dyDescent="0.25">
      <c r="B42" s="30"/>
    </row>
    <row r="43" spans="2:2" ht="13.5" x14ac:dyDescent="0.25">
      <c r="B43" s="30"/>
    </row>
    <row r="44" spans="2:2" ht="13.5" x14ac:dyDescent="0.25">
      <c r="B44" s="30"/>
    </row>
    <row r="45" spans="2:2" ht="13.5" x14ac:dyDescent="0.25">
      <c r="B45" s="30"/>
    </row>
    <row r="46" spans="2:2" ht="13.5" x14ac:dyDescent="0.25">
      <c r="B46" s="30"/>
    </row>
  </sheetData>
  <mergeCells count="2">
    <mergeCell ref="A2:B2"/>
    <mergeCell ref="A3:B3"/>
  </mergeCells>
  <hyperlinks>
    <hyperlink ref="A6" location="fig_f1!A1" display="→"/>
    <hyperlink ref="A8" location="fig_f2!A1" display="→"/>
    <hyperlink ref="A9" location="fig_f3!A1" display="→"/>
    <hyperlink ref="A11" location="fig_f5!A1" display="→"/>
    <hyperlink ref="A12" location="fig_f6!A1" display="→"/>
    <hyperlink ref="A10" location="fig_f4!A1" display="→"/>
    <hyperlink ref="A15" location="fig_f8!A1" display="→"/>
    <hyperlink ref="A17" location="fig_f9!A1" display="→"/>
    <hyperlink ref="A18" location="tab_f3!A1" display="→"/>
    <hyperlink ref="A19" location="fig_f10!A1" display="→"/>
    <hyperlink ref="A16" location="tab_f2!A1" display="→"/>
    <hyperlink ref="A14" location="fig_f7!A1" display="→"/>
    <hyperlink ref="A7" location="tab_f1!A1" display="→"/>
  </hyperlinks>
  <pageMargins left="0.7" right="0.7" top="0.75" bottom="0.75" header="0.3" footer="0.3"/>
  <pageSetup paperSize="9" orientation="landscape" r:id="rId1"/>
  <headerFooter>
    <oddFooter>&amp;Cwww.sisform.piemonte.it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M30"/>
  <sheetViews>
    <sheetView showGridLines="0" tabSelected="1" zoomScaleNormal="100" workbookViewId="0">
      <selection activeCell="A8" sqref="A8"/>
    </sheetView>
  </sheetViews>
  <sheetFormatPr defaultColWidth="9.1640625" defaultRowHeight="13.5" x14ac:dyDescent="0.3"/>
  <cols>
    <col min="1" max="1" width="19.1640625" style="81" customWidth="1"/>
    <col min="2" max="2" width="8.1640625" style="81" customWidth="1"/>
    <col min="3" max="3" width="20.83203125" style="81" customWidth="1"/>
    <col min="4" max="4" width="8.6640625" style="81" customWidth="1"/>
    <col min="5" max="5" width="9.5" style="81" customWidth="1"/>
    <col min="6" max="6" width="27.5" style="81" customWidth="1"/>
    <col min="7" max="9" width="7.83203125" style="81" customWidth="1"/>
    <col min="10" max="10" width="9.5" style="81" customWidth="1"/>
    <col min="11" max="16384" width="9.1640625" style="81"/>
  </cols>
  <sheetData>
    <row r="1" spans="1:13" ht="37.9" customHeight="1" x14ac:dyDescent="0.3">
      <c r="A1" s="134" t="s">
        <v>223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15" customHeight="1" x14ac:dyDescent="0.3">
      <c r="A2" s="106"/>
      <c r="B2" s="107"/>
      <c r="C2" s="107"/>
      <c r="D2" s="107"/>
      <c r="E2" s="107"/>
      <c r="F2" s="107"/>
      <c r="G2" s="107"/>
      <c r="H2" s="107"/>
      <c r="I2" s="107"/>
      <c r="J2" s="107"/>
    </row>
    <row r="3" spans="1:13" x14ac:dyDescent="0.3">
      <c r="A3" s="62"/>
      <c r="B3" s="62"/>
      <c r="C3" s="62"/>
      <c r="D3" s="62"/>
      <c r="E3" s="62"/>
      <c r="F3" s="62"/>
      <c r="G3" s="62"/>
      <c r="H3" s="62"/>
      <c r="I3" s="62"/>
      <c r="J3" s="62"/>
      <c r="K3" s="108"/>
    </row>
    <row r="4" spans="1:13" x14ac:dyDescent="0.3">
      <c r="A4" s="62"/>
      <c r="B4" s="62"/>
      <c r="C4" s="109" t="s">
        <v>187</v>
      </c>
      <c r="D4" s="110" t="s">
        <v>40</v>
      </c>
      <c r="E4" s="110" t="s">
        <v>39</v>
      </c>
      <c r="F4" s="110" t="s">
        <v>110</v>
      </c>
      <c r="G4" s="62"/>
      <c r="H4" s="62"/>
      <c r="I4" s="62"/>
      <c r="J4" s="62"/>
      <c r="K4" s="108"/>
    </row>
    <row r="5" spans="1:13" ht="27" x14ac:dyDescent="0.3">
      <c r="A5" s="62"/>
      <c r="B5" s="62"/>
      <c r="C5" s="111" t="s">
        <v>38</v>
      </c>
      <c r="D5" s="120">
        <v>31520</v>
      </c>
      <c r="E5" s="112">
        <f>D5/D9*100</f>
        <v>81.520755204965738</v>
      </c>
      <c r="F5" s="113" t="s">
        <v>107</v>
      </c>
      <c r="G5" s="62"/>
      <c r="H5" s="62"/>
      <c r="I5" s="62"/>
      <c r="J5" s="62"/>
      <c r="K5" s="108"/>
    </row>
    <row r="6" spans="1:13" ht="27" x14ac:dyDescent="0.3">
      <c r="A6" s="62"/>
      <c r="B6" s="62"/>
      <c r="C6" s="66" t="s">
        <v>37</v>
      </c>
      <c r="D6" s="121">
        <v>1611</v>
      </c>
      <c r="E6" s="67">
        <f>D6/D9*100</f>
        <v>4.1665589034010093</v>
      </c>
      <c r="F6" s="114" t="s">
        <v>108</v>
      </c>
      <c r="G6" s="62"/>
      <c r="H6" s="62"/>
      <c r="I6" s="62"/>
      <c r="J6" s="62"/>
      <c r="K6" s="108"/>
    </row>
    <row r="7" spans="1:13" ht="27" x14ac:dyDescent="0.3">
      <c r="A7" s="62"/>
      <c r="B7" s="62"/>
      <c r="C7" s="66" t="s">
        <v>36</v>
      </c>
      <c r="D7" s="121">
        <v>4049</v>
      </c>
      <c r="E7" s="67">
        <f>D7/D9*100</f>
        <v>10.47200310358205</v>
      </c>
      <c r="F7" s="114" t="s">
        <v>109</v>
      </c>
      <c r="G7" s="62"/>
      <c r="H7" s="62"/>
      <c r="I7" s="62"/>
      <c r="J7" s="62"/>
      <c r="K7" s="108"/>
    </row>
    <row r="8" spans="1:13" ht="27" x14ac:dyDescent="0.3">
      <c r="A8" s="62"/>
      <c r="B8" s="62"/>
      <c r="C8" s="66" t="s">
        <v>35</v>
      </c>
      <c r="D8" s="120">
        <v>1485</v>
      </c>
      <c r="E8" s="67">
        <f>D8/D9*100</f>
        <v>3.8406827880512093</v>
      </c>
      <c r="F8" s="114" t="s">
        <v>109</v>
      </c>
      <c r="G8" s="62"/>
      <c r="H8" s="62"/>
      <c r="I8" s="62"/>
      <c r="J8" s="62"/>
      <c r="K8" s="108"/>
    </row>
    <row r="9" spans="1:13" x14ac:dyDescent="0.3">
      <c r="A9" s="62"/>
      <c r="B9" s="62"/>
      <c r="C9" s="115" t="s">
        <v>34</v>
      </c>
      <c r="D9" s="116">
        <f>SUM(D5:D8)</f>
        <v>38665</v>
      </c>
      <c r="E9" s="116">
        <v>100</v>
      </c>
      <c r="F9" s="117"/>
      <c r="G9" s="62"/>
      <c r="H9" s="62"/>
      <c r="I9" s="62"/>
      <c r="J9" s="62"/>
      <c r="K9" s="108"/>
    </row>
    <row r="10" spans="1:13" x14ac:dyDescent="0.3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108"/>
    </row>
    <row r="11" spans="1:13" x14ac:dyDescent="0.3">
      <c r="A11" s="58"/>
      <c r="B11" s="62"/>
      <c r="C11" s="62"/>
      <c r="D11" s="62"/>
      <c r="E11" s="62"/>
      <c r="F11" s="62"/>
      <c r="G11" s="62"/>
      <c r="H11" s="62"/>
      <c r="I11" s="62"/>
      <c r="J11" s="62"/>
      <c r="K11" s="108"/>
    </row>
    <row r="12" spans="1:13" ht="15.6" customHeight="1" x14ac:dyDescent="0.3">
      <c r="A12" s="106"/>
      <c r="B12" s="107"/>
      <c r="C12" s="107"/>
      <c r="D12" s="107"/>
      <c r="E12" s="107"/>
      <c r="F12" s="107"/>
      <c r="G12" s="107"/>
      <c r="H12" s="107"/>
      <c r="I12" s="107"/>
      <c r="J12" s="107"/>
    </row>
    <row r="13" spans="1:13" x14ac:dyDescent="0.3">
      <c r="A13" s="62"/>
      <c r="B13" s="62"/>
      <c r="C13" s="62"/>
      <c r="D13" s="62"/>
      <c r="E13" s="62"/>
      <c r="F13" s="62"/>
      <c r="G13" s="62"/>
      <c r="H13" s="62"/>
      <c r="I13" s="62"/>
      <c r="J13" s="62"/>
    </row>
    <row r="14" spans="1:13" x14ac:dyDescent="0.3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3" x14ac:dyDescent="0.3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3" x14ac:dyDescent="0.3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1" x14ac:dyDescent="0.3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1" x14ac:dyDescent="0.3">
      <c r="A18" s="62"/>
      <c r="B18" s="62"/>
      <c r="C18" s="62"/>
      <c r="D18" s="62"/>
      <c r="E18" s="62"/>
      <c r="F18" s="62"/>
      <c r="G18" s="62"/>
      <c r="H18" s="62"/>
      <c r="I18" s="62"/>
      <c r="J18" s="62"/>
    </row>
    <row r="19" spans="1:11" x14ac:dyDescent="0.3">
      <c r="A19" s="118" t="s">
        <v>41</v>
      </c>
      <c r="B19" s="62"/>
      <c r="C19" s="62"/>
      <c r="D19" s="62"/>
      <c r="E19" s="62"/>
      <c r="F19" s="62"/>
      <c r="G19" s="62"/>
      <c r="H19" s="62"/>
      <c r="I19" s="62"/>
      <c r="J19" s="62"/>
    </row>
    <row r="20" spans="1:11" x14ac:dyDescent="0.3">
      <c r="A20" s="62" t="s">
        <v>185</v>
      </c>
      <c r="B20" s="62"/>
      <c r="C20" s="62"/>
      <c r="D20" s="62"/>
      <c r="E20" s="62"/>
      <c r="F20" s="62"/>
      <c r="G20" s="62"/>
      <c r="H20" s="62"/>
      <c r="I20" s="62"/>
      <c r="J20" s="62"/>
    </row>
    <row r="21" spans="1:11" x14ac:dyDescent="0.3">
      <c r="B21" s="62"/>
      <c r="C21" s="62"/>
      <c r="D21" s="62"/>
      <c r="E21" s="62"/>
      <c r="F21" s="62"/>
      <c r="G21" s="62"/>
      <c r="H21" s="62"/>
      <c r="I21" s="62"/>
      <c r="J21" s="62"/>
      <c r="K21" s="108"/>
    </row>
    <row r="22" spans="1:11" x14ac:dyDescent="0.3">
      <c r="E22" s="62"/>
      <c r="F22" s="108"/>
    </row>
    <row r="23" spans="1:11" x14ac:dyDescent="0.3">
      <c r="E23" s="62"/>
      <c r="F23" s="108"/>
    </row>
    <row r="24" spans="1:11" x14ac:dyDescent="0.3">
      <c r="E24" s="62"/>
      <c r="F24" s="108"/>
    </row>
    <row r="25" spans="1:11" x14ac:dyDescent="0.3">
      <c r="E25" s="62"/>
      <c r="F25" s="108"/>
    </row>
    <row r="26" spans="1:11" x14ac:dyDescent="0.3">
      <c r="E26" s="119"/>
      <c r="F26" s="108"/>
    </row>
    <row r="27" spans="1:11" x14ac:dyDescent="0.3">
      <c r="E27" s="62"/>
      <c r="F27" s="108"/>
    </row>
    <row r="28" spans="1:11" x14ac:dyDescent="0.3">
      <c r="A28" s="69"/>
      <c r="B28" s="62"/>
      <c r="C28" s="62"/>
      <c r="D28" s="62"/>
      <c r="E28" s="62"/>
      <c r="F28" s="108"/>
      <c r="H28" s="99"/>
    </row>
    <row r="29" spans="1:11" x14ac:dyDescent="0.3">
      <c r="A29" s="69"/>
      <c r="B29" s="62"/>
      <c r="C29" s="62"/>
      <c r="D29" s="62"/>
      <c r="E29" s="62"/>
      <c r="F29" s="62"/>
      <c r="G29" s="62"/>
      <c r="H29" s="62"/>
      <c r="I29" s="62"/>
      <c r="J29" s="62"/>
      <c r="K29" s="108"/>
    </row>
    <row r="30" spans="1:11" ht="17.25" customHeight="1" x14ac:dyDescent="0.3"/>
  </sheetData>
  <mergeCells count="1">
    <mergeCell ref="A1:M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K25"/>
  <sheetViews>
    <sheetView showGridLines="0" zoomScaleNormal="100" workbookViewId="0">
      <selection sqref="A1:K1"/>
    </sheetView>
  </sheetViews>
  <sheetFormatPr defaultColWidth="9.33203125" defaultRowHeight="13.5" x14ac:dyDescent="0.3"/>
  <cols>
    <col min="1" max="1" width="17.6640625" style="2" customWidth="1"/>
    <col min="2" max="2" width="47.1640625" style="2" customWidth="1"/>
    <col min="3" max="3" width="6.6640625" style="2" customWidth="1"/>
    <col min="4" max="8" width="6.33203125" style="2" customWidth="1"/>
    <col min="9" max="9" width="7.33203125" style="2" customWidth="1"/>
    <col min="10" max="10" width="9.1640625" style="2" customWidth="1"/>
    <col min="11" max="12" width="11.1640625" style="2" customWidth="1"/>
    <col min="13" max="16384" width="9.33203125" style="2"/>
  </cols>
  <sheetData>
    <row r="1" spans="1:11" ht="45.75" customHeight="1" x14ac:dyDescent="0.3">
      <c r="A1" s="137" t="s">
        <v>203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x14ac:dyDescent="0.3">
      <c r="A2" s="140"/>
      <c r="B2" s="141"/>
      <c r="C2" s="11" t="s">
        <v>46</v>
      </c>
      <c r="D2" s="11" t="s">
        <v>47</v>
      </c>
      <c r="E2" s="11" t="s">
        <v>45</v>
      </c>
      <c r="F2" s="11" t="s">
        <v>48</v>
      </c>
      <c r="G2" s="11" t="s">
        <v>49</v>
      </c>
      <c r="H2" s="11" t="s">
        <v>51</v>
      </c>
      <c r="I2" s="11" t="s">
        <v>44</v>
      </c>
      <c r="J2" s="11" t="s">
        <v>50</v>
      </c>
      <c r="K2" s="11" t="s">
        <v>43</v>
      </c>
    </row>
    <row r="3" spans="1:11" x14ac:dyDescent="0.3">
      <c r="A3" s="138" t="s">
        <v>116</v>
      </c>
      <c r="B3" s="52" t="s">
        <v>164</v>
      </c>
      <c r="C3" s="10" t="s">
        <v>204</v>
      </c>
      <c r="D3" s="10" t="s">
        <v>204</v>
      </c>
      <c r="E3" s="10" t="s">
        <v>204</v>
      </c>
      <c r="F3" s="9">
        <v>59</v>
      </c>
      <c r="G3" s="9">
        <v>27</v>
      </c>
      <c r="H3" s="9">
        <v>134</v>
      </c>
      <c r="I3" s="10">
        <v>25</v>
      </c>
      <c r="J3" s="10" t="s">
        <v>204</v>
      </c>
      <c r="K3" s="9">
        <v>245</v>
      </c>
    </row>
    <row r="4" spans="1:11" x14ac:dyDescent="0.3">
      <c r="A4" s="138"/>
      <c r="B4" s="52" t="s">
        <v>165</v>
      </c>
      <c r="C4" s="9">
        <v>15</v>
      </c>
      <c r="D4" s="9">
        <v>27</v>
      </c>
      <c r="E4" s="10" t="s">
        <v>204</v>
      </c>
      <c r="F4" s="9">
        <v>25</v>
      </c>
      <c r="G4" s="9">
        <v>28</v>
      </c>
      <c r="H4" s="9">
        <v>57</v>
      </c>
      <c r="I4" s="9">
        <v>28</v>
      </c>
      <c r="J4" s="9">
        <v>53</v>
      </c>
      <c r="K4" s="9">
        <v>233</v>
      </c>
    </row>
    <row r="5" spans="1:11" x14ac:dyDescent="0.3">
      <c r="A5" s="138"/>
      <c r="B5" s="52" t="s">
        <v>166</v>
      </c>
      <c r="C5" s="9">
        <v>29</v>
      </c>
      <c r="D5" s="9">
        <v>63</v>
      </c>
      <c r="E5" s="10">
        <v>33</v>
      </c>
      <c r="F5" s="9">
        <v>157</v>
      </c>
      <c r="G5" s="9">
        <v>64</v>
      </c>
      <c r="H5" s="9">
        <v>366</v>
      </c>
      <c r="I5" s="9">
        <v>32</v>
      </c>
      <c r="J5" s="9">
        <v>38</v>
      </c>
      <c r="K5" s="9">
        <v>782</v>
      </c>
    </row>
    <row r="6" spans="1:11" x14ac:dyDescent="0.3">
      <c r="A6" s="138"/>
      <c r="B6" s="52" t="s">
        <v>167</v>
      </c>
      <c r="C6" s="72" t="s">
        <v>204</v>
      </c>
      <c r="D6" s="72" t="s">
        <v>204</v>
      </c>
      <c r="E6" s="72" t="s">
        <v>204</v>
      </c>
      <c r="F6" s="9">
        <v>18</v>
      </c>
      <c r="G6" s="10" t="s">
        <v>204</v>
      </c>
      <c r="H6" s="9">
        <v>5</v>
      </c>
      <c r="I6" s="72" t="s">
        <v>204</v>
      </c>
      <c r="J6" s="72" t="s">
        <v>204</v>
      </c>
      <c r="K6" s="9">
        <v>23</v>
      </c>
    </row>
    <row r="7" spans="1:11" x14ac:dyDescent="0.3">
      <c r="A7" s="138"/>
      <c r="B7" s="52" t="s">
        <v>168</v>
      </c>
      <c r="C7" s="9">
        <v>53</v>
      </c>
      <c r="D7" s="9">
        <v>38</v>
      </c>
      <c r="E7" s="72" t="s">
        <v>204</v>
      </c>
      <c r="F7" s="9">
        <v>125</v>
      </c>
      <c r="G7" s="10">
        <v>18</v>
      </c>
      <c r="H7" s="10">
        <v>278</v>
      </c>
      <c r="I7" s="10" t="s">
        <v>204</v>
      </c>
      <c r="J7" s="10">
        <v>12</v>
      </c>
      <c r="K7" s="9">
        <v>524</v>
      </c>
    </row>
    <row r="8" spans="1:11" x14ac:dyDescent="0.3">
      <c r="A8" s="138"/>
      <c r="B8" s="52" t="s">
        <v>169</v>
      </c>
      <c r="C8" s="9">
        <v>63</v>
      </c>
      <c r="D8" s="9">
        <v>23</v>
      </c>
      <c r="E8" s="9">
        <v>102</v>
      </c>
      <c r="F8" s="9">
        <v>359</v>
      </c>
      <c r="G8" s="9">
        <v>47</v>
      </c>
      <c r="H8" s="9">
        <v>674</v>
      </c>
      <c r="I8" s="9">
        <v>113</v>
      </c>
      <c r="J8" s="9">
        <v>159</v>
      </c>
      <c r="K8" s="9">
        <v>1540</v>
      </c>
    </row>
    <row r="9" spans="1:11" x14ac:dyDescent="0.3">
      <c r="A9" s="138"/>
      <c r="B9" s="52" t="s">
        <v>170</v>
      </c>
      <c r="C9" s="72" t="s">
        <v>204</v>
      </c>
      <c r="D9" s="72" t="s">
        <v>204</v>
      </c>
      <c r="E9" s="72" t="s">
        <v>204</v>
      </c>
      <c r="F9" s="72" t="s">
        <v>204</v>
      </c>
      <c r="G9" s="72" t="s">
        <v>204</v>
      </c>
      <c r="H9" s="9">
        <v>187</v>
      </c>
      <c r="I9" s="72" t="s">
        <v>204</v>
      </c>
      <c r="J9" s="72" t="s">
        <v>204</v>
      </c>
      <c r="K9" s="9">
        <v>187</v>
      </c>
    </row>
    <row r="10" spans="1:11" x14ac:dyDescent="0.3">
      <c r="A10" s="138"/>
      <c r="B10" s="52" t="s">
        <v>171</v>
      </c>
      <c r="C10" s="9">
        <v>27</v>
      </c>
      <c r="D10" s="9">
        <v>48</v>
      </c>
      <c r="E10" s="9">
        <v>40</v>
      </c>
      <c r="F10" s="9">
        <v>141</v>
      </c>
      <c r="G10" s="9">
        <v>54</v>
      </c>
      <c r="H10" s="9">
        <v>459</v>
      </c>
      <c r="I10" s="9">
        <v>46</v>
      </c>
      <c r="J10" s="9">
        <v>36</v>
      </c>
      <c r="K10" s="9">
        <v>851</v>
      </c>
    </row>
    <row r="11" spans="1:11" x14ac:dyDescent="0.3">
      <c r="A11" s="138"/>
      <c r="B11" s="52" t="s">
        <v>172</v>
      </c>
      <c r="C11" s="9">
        <v>7</v>
      </c>
      <c r="D11" s="10">
        <v>11</v>
      </c>
      <c r="E11" s="72" t="s">
        <v>204</v>
      </c>
      <c r="F11" s="10">
        <v>20</v>
      </c>
      <c r="G11" s="10" t="s">
        <v>204</v>
      </c>
      <c r="H11" s="10">
        <v>66</v>
      </c>
      <c r="I11" s="10" t="s">
        <v>204</v>
      </c>
      <c r="J11" s="10">
        <v>17</v>
      </c>
      <c r="K11" s="9">
        <v>121</v>
      </c>
    </row>
    <row r="12" spans="1:11" x14ac:dyDescent="0.3">
      <c r="A12" s="138"/>
      <c r="B12" s="52" t="s">
        <v>173</v>
      </c>
      <c r="C12" s="72" t="s">
        <v>204</v>
      </c>
      <c r="D12" s="10" t="s">
        <v>204</v>
      </c>
      <c r="E12" s="72" t="s">
        <v>204</v>
      </c>
      <c r="F12" s="9">
        <v>13</v>
      </c>
      <c r="G12" s="10" t="s">
        <v>204</v>
      </c>
      <c r="H12" s="10">
        <v>36</v>
      </c>
      <c r="I12" s="10" t="s">
        <v>204</v>
      </c>
      <c r="J12" s="9">
        <v>11</v>
      </c>
      <c r="K12" s="9">
        <v>60</v>
      </c>
    </row>
    <row r="13" spans="1:11" x14ac:dyDescent="0.3">
      <c r="A13" s="138"/>
      <c r="B13" s="52" t="s">
        <v>174</v>
      </c>
      <c r="C13" s="72" t="s">
        <v>204</v>
      </c>
      <c r="D13" s="9">
        <v>10</v>
      </c>
      <c r="E13" s="72" t="s">
        <v>204</v>
      </c>
      <c r="F13" s="9">
        <v>15</v>
      </c>
      <c r="G13" s="72" t="s">
        <v>204</v>
      </c>
      <c r="H13" s="9">
        <v>74</v>
      </c>
      <c r="I13" s="72" t="s">
        <v>204</v>
      </c>
      <c r="J13" s="72" t="s">
        <v>204</v>
      </c>
      <c r="K13" s="9">
        <v>99</v>
      </c>
    </row>
    <row r="14" spans="1:11" x14ac:dyDescent="0.3">
      <c r="A14" s="138"/>
      <c r="B14" s="52" t="s">
        <v>175</v>
      </c>
      <c r="C14" s="9">
        <v>38</v>
      </c>
      <c r="D14" s="9">
        <v>25</v>
      </c>
      <c r="E14" s="72" t="s">
        <v>204</v>
      </c>
      <c r="F14" s="9">
        <v>77</v>
      </c>
      <c r="G14" s="9">
        <v>13</v>
      </c>
      <c r="H14" s="9">
        <v>280</v>
      </c>
      <c r="I14" s="72" t="s">
        <v>204</v>
      </c>
      <c r="J14" s="9">
        <v>28</v>
      </c>
      <c r="K14" s="9">
        <v>461</v>
      </c>
    </row>
    <row r="15" spans="1:11" x14ac:dyDescent="0.3">
      <c r="A15" s="139" t="s">
        <v>117</v>
      </c>
      <c r="B15" s="52" t="s">
        <v>156</v>
      </c>
      <c r="C15" s="9">
        <v>272</v>
      </c>
      <c r="D15" s="9">
        <v>151</v>
      </c>
      <c r="E15" s="9">
        <v>107</v>
      </c>
      <c r="F15" s="9">
        <v>501</v>
      </c>
      <c r="G15" s="9">
        <v>334</v>
      </c>
      <c r="H15" s="9">
        <v>1904</v>
      </c>
      <c r="I15" s="9">
        <v>124</v>
      </c>
      <c r="J15" s="9">
        <v>152</v>
      </c>
      <c r="K15" s="9">
        <v>3545</v>
      </c>
    </row>
    <row r="16" spans="1:11" x14ac:dyDescent="0.3">
      <c r="A16" s="139"/>
      <c r="B16" s="52" t="s">
        <v>157</v>
      </c>
      <c r="C16" s="9">
        <v>597</v>
      </c>
      <c r="D16" s="9">
        <v>249</v>
      </c>
      <c r="E16" s="9">
        <v>206</v>
      </c>
      <c r="F16" s="9">
        <v>1014</v>
      </c>
      <c r="G16" s="9">
        <v>741</v>
      </c>
      <c r="H16" s="9">
        <v>3177</v>
      </c>
      <c r="I16" s="9">
        <v>320</v>
      </c>
      <c r="J16" s="9">
        <v>235</v>
      </c>
      <c r="K16" s="9">
        <v>6539</v>
      </c>
    </row>
    <row r="17" spans="1:11" x14ac:dyDescent="0.3">
      <c r="A17" s="138" t="s">
        <v>155</v>
      </c>
      <c r="B17" s="52" t="s">
        <v>158</v>
      </c>
      <c r="C17" s="9">
        <v>115</v>
      </c>
      <c r="D17" s="9">
        <v>92</v>
      </c>
      <c r="E17" s="9">
        <v>55</v>
      </c>
      <c r="F17" s="9">
        <v>164</v>
      </c>
      <c r="G17" s="9">
        <v>100</v>
      </c>
      <c r="H17" s="9">
        <v>756</v>
      </c>
      <c r="I17" s="9">
        <v>50</v>
      </c>
      <c r="J17" s="9">
        <v>78</v>
      </c>
      <c r="K17" s="9">
        <v>1410</v>
      </c>
    </row>
    <row r="18" spans="1:11" x14ac:dyDescent="0.3">
      <c r="A18" s="138"/>
      <c r="B18" s="52" t="s">
        <v>159</v>
      </c>
      <c r="C18" s="9">
        <v>125</v>
      </c>
      <c r="D18" s="9">
        <v>51</v>
      </c>
      <c r="E18" s="9">
        <v>46</v>
      </c>
      <c r="F18" s="9">
        <v>180</v>
      </c>
      <c r="G18" s="9">
        <v>72</v>
      </c>
      <c r="H18" s="9">
        <v>916</v>
      </c>
      <c r="I18" s="9">
        <v>36</v>
      </c>
      <c r="J18" s="9">
        <v>28</v>
      </c>
      <c r="K18" s="9">
        <v>1454</v>
      </c>
    </row>
    <row r="19" spans="1:11" x14ac:dyDescent="0.3">
      <c r="A19" s="138"/>
      <c r="B19" s="52" t="s">
        <v>160</v>
      </c>
      <c r="C19" s="9">
        <v>309</v>
      </c>
      <c r="D19" s="9">
        <v>81</v>
      </c>
      <c r="E19" s="9">
        <v>97</v>
      </c>
      <c r="F19" s="9">
        <v>262</v>
      </c>
      <c r="G19" s="9">
        <v>185</v>
      </c>
      <c r="H19" s="9">
        <v>1492</v>
      </c>
      <c r="I19" s="9">
        <v>69</v>
      </c>
      <c r="J19" s="9">
        <v>64</v>
      </c>
      <c r="K19" s="9">
        <v>2559</v>
      </c>
    </row>
    <row r="20" spans="1:11" x14ac:dyDescent="0.3">
      <c r="A20" s="138"/>
      <c r="B20" s="52" t="s">
        <v>161</v>
      </c>
      <c r="C20" s="9">
        <v>30</v>
      </c>
      <c r="D20" s="9">
        <v>19</v>
      </c>
      <c r="E20" s="72" t="s">
        <v>204</v>
      </c>
      <c r="F20" s="9">
        <v>44</v>
      </c>
      <c r="G20" s="9">
        <v>38</v>
      </c>
      <c r="H20" s="9">
        <v>105</v>
      </c>
      <c r="I20" s="9">
        <v>25</v>
      </c>
      <c r="J20" s="9">
        <v>22</v>
      </c>
      <c r="K20" s="9">
        <v>283</v>
      </c>
    </row>
    <row r="21" spans="1:11" x14ac:dyDescent="0.3">
      <c r="A21" s="138"/>
      <c r="B21" s="52" t="s">
        <v>162</v>
      </c>
      <c r="C21" s="9">
        <v>697</v>
      </c>
      <c r="D21" s="9">
        <v>288</v>
      </c>
      <c r="E21" s="9">
        <v>285</v>
      </c>
      <c r="F21" s="9">
        <v>784</v>
      </c>
      <c r="G21" s="9">
        <v>610</v>
      </c>
      <c r="H21" s="9">
        <v>4200</v>
      </c>
      <c r="I21" s="9">
        <v>217</v>
      </c>
      <c r="J21" s="9">
        <v>163</v>
      </c>
      <c r="K21" s="9">
        <v>7244</v>
      </c>
    </row>
    <row r="22" spans="1:11" x14ac:dyDescent="0.3">
      <c r="A22" s="138"/>
      <c r="B22" s="52" t="s">
        <v>163</v>
      </c>
      <c r="C22" s="9">
        <v>359</v>
      </c>
      <c r="D22" s="9">
        <v>89</v>
      </c>
      <c r="E22" s="9">
        <v>180</v>
      </c>
      <c r="F22" s="9">
        <v>497</v>
      </c>
      <c r="G22" s="9">
        <v>222</v>
      </c>
      <c r="H22" s="9">
        <v>1744</v>
      </c>
      <c r="I22" s="9">
        <v>161</v>
      </c>
      <c r="J22" s="9">
        <v>108</v>
      </c>
      <c r="K22" s="9">
        <v>3360</v>
      </c>
    </row>
    <row r="23" spans="1:11" x14ac:dyDescent="0.3">
      <c r="A23" s="135" t="s">
        <v>42</v>
      </c>
      <c r="B23" s="136"/>
      <c r="C23" s="7">
        <v>2736</v>
      </c>
      <c r="D23" s="8">
        <v>1265</v>
      </c>
      <c r="E23" s="8">
        <v>1151</v>
      </c>
      <c r="F23" s="8">
        <v>4455</v>
      </c>
      <c r="G23" s="8">
        <v>2553</v>
      </c>
      <c r="H23" s="8">
        <v>16910</v>
      </c>
      <c r="I23" s="8">
        <v>1246</v>
      </c>
      <c r="J23" s="8">
        <v>1204</v>
      </c>
      <c r="K23" s="7">
        <v>31520</v>
      </c>
    </row>
    <row r="24" spans="1:11" x14ac:dyDescent="0.3">
      <c r="A24" s="2" t="s">
        <v>176</v>
      </c>
    </row>
    <row r="25" spans="1:11" x14ac:dyDescent="0.3">
      <c r="A25" s="2" t="s">
        <v>177</v>
      </c>
    </row>
  </sheetData>
  <mergeCells count="6">
    <mergeCell ref="A23:B23"/>
    <mergeCell ref="A1:K1"/>
    <mergeCell ref="A3:A14"/>
    <mergeCell ref="A15:A16"/>
    <mergeCell ref="A17:A22"/>
    <mergeCell ref="A2:B2"/>
  </mergeCells>
  <pageMargins left="1.0629921259842521" right="0.74803149606299213" top="0.98425196850393704" bottom="0.27559055118110237" header="0.27559055118110237" footer="0.19685039370078741"/>
  <pageSetup paperSize="9" orientation="portrait" horizontalDpi="300" verticalDpi="300" r:id="rId1"/>
  <headerFooter alignWithMargins="0">
    <oddFooter>&amp;Cwww.sisform.piemonte.it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20"/>
  <sheetViews>
    <sheetView showGridLines="0" zoomScaleNormal="100" workbookViewId="0">
      <selection activeCell="G23" sqref="G23"/>
    </sheetView>
  </sheetViews>
  <sheetFormatPr defaultColWidth="9.33203125" defaultRowHeight="13.5" x14ac:dyDescent="0.3"/>
  <cols>
    <col min="1" max="1" width="6.33203125" style="2" customWidth="1"/>
    <col min="2" max="11" width="6.6640625" style="2" customWidth="1"/>
    <col min="12" max="17" width="6.6640625" style="2" bestFit="1" customWidth="1"/>
    <col min="18" max="18" width="5.6640625" style="2" customWidth="1"/>
    <col min="19" max="16384" width="9.33203125" style="2"/>
  </cols>
  <sheetData>
    <row r="1" spans="1:18" ht="41.45" customHeight="1" x14ac:dyDescent="0.3">
      <c r="A1" s="142" t="s">
        <v>130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</row>
    <row r="2" spans="1:18" x14ac:dyDescent="0.3">
      <c r="D2" s="4"/>
    </row>
    <row r="3" spans="1:18" x14ac:dyDescent="0.3">
      <c r="B3" s="16"/>
      <c r="C3" s="15"/>
    </row>
    <row r="4" spans="1:18" x14ac:dyDescent="0.3">
      <c r="C4" s="4"/>
      <c r="D4" s="4"/>
    </row>
    <row r="5" spans="1:18" ht="18.75" x14ac:dyDescent="0.3">
      <c r="C5" s="4"/>
      <c r="D5" s="4"/>
      <c r="I5" s="14"/>
    </row>
    <row r="6" spans="1:18" ht="40.5" x14ac:dyDescent="0.3">
      <c r="A6" s="33" t="s">
        <v>58</v>
      </c>
      <c r="B6" s="36">
        <v>2010</v>
      </c>
      <c r="C6" s="36">
        <v>2011</v>
      </c>
      <c r="D6" s="36">
        <v>2012</v>
      </c>
      <c r="E6" s="36">
        <v>2013</v>
      </c>
      <c r="F6" s="36">
        <v>2014</v>
      </c>
      <c r="G6" s="37">
        <v>2015</v>
      </c>
      <c r="H6" s="37">
        <v>2016</v>
      </c>
      <c r="I6" s="37">
        <v>2017</v>
      </c>
      <c r="J6" s="37" t="s">
        <v>57</v>
      </c>
      <c r="K6" s="37" t="s">
        <v>56</v>
      </c>
      <c r="L6" s="37" t="s">
        <v>111</v>
      </c>
      <c r="M6" s="37" t="s">
        <v>129</v>
      </c>
      <c r="N6" s="37" t="s">
        <v>139</v>
      </c>
      <c r="O6" s="37" t="s">
        <v>178</v>
      </c>
      <c r="P6" s="37" t="s">
        <v>192</v>
      </c>
      <c r="Q6" s="37" t="s">
        <v>205</v>
      </c>
      <c r="R6" s="145" t="s">
        <v>179</v>
      </c>
    </row>
    <row r="7" spans="1:18" ht="27" x14ac:dyDescent="0.3">
      <c r="A7" s="144" t="s">
        <v>55</v>
      </c>
      <c r="B7" s="38">
        <v>4497</v>
      </c>
      <c r="C7" s="38">
        <v>4566</v>
      </c>
      <c r="D7" s="38">
        <v>4940</v>
      </c>
      <c r="E7" s="38">
        <v>5224</v>
      </c>
      <c r="F7" s="38">
        <v>5237</v>
      </c>
      <c r="G7" s="39">
        <v>4763</v>
      </c>
      <c r="H7" s="39">
        <v>5394</v>
      </c>
      <c r="I7" s="39">
        <v>5565</v>
      </c>
      <c r="J7" s="39">
        <v>6106</v>
      </c>
      <c r="K7" s="39">
        <v>6178</v>
      </c>
      <c r="L7" s="39">
        <v>5900</v>
      </c>
      <c r="M7" s="39">
        <v>5965</v>
      </c>
      <c r="N7" s="39">
        <v>5368</v>
      </c>
      <c r="O7" s="39">
        <v>5228</v>
      </c>
      <c r="P7" s="39">
        <v>5074</v>
      </c>
      <c r="Q7" s="39">
        <v>5126</v>
      </c>
      <c r="R7" s="40">
        <f>Q7/Q10*100</f>
        <v>16.262690355329948</v>
      </c>
    </row>
    <row r="8" spans="1:18" x14ac:dyDescent="0.3">
      <c r="A8" s="144" t="s">
        <v>54</v>
      </c>
      <c r="B8" s="38">
        <v>8505</v>
      </c>
      <c r="C8" s="38">
        <v>8381</v>
      </c>
      <c r="D8" s="38">
        <v>8657</v>
      </c>
      <c r="E8" s="38">
        <v>8784</v>
      </c>
      <c r="F8" s="38">
        <v>9581</v>
      </c>
      <c r="G8" s="39">
        <v>8730</v>
      </c>
      <c r="H8" s="39">
        <v>9001</v>
      </c>
      <c r="I8" s="39">
        <v>9258</v>
      </c>
      <c r="J8" s="39">
        <v>9517</v>
      </c>
      <c r="K8" s="39">
        <v>9802</v>
      </c>
      <c r="L8" s="39">
        <v>10014</v>
      </c>
      <c r="M8" s="39">
        <v>10010</v>
      </c>
      <c r="N8" s="39">
        <v>10066</v>
      </c>
      <c r="O8" s="39">
        <v>10099</v>
      </c>
      <c r="P8" s="39">
        <v>10283</v>
      </c>
      <c r="Q8" s="39">
        <v>10084</v>
      </c>
      <c r="R8" s="40">
        <f>Q8/Q10*100</f>
        <v>31.992385786802028</v>
      </c>
    </row>
    <row r="9" spans="1:18" x14ac:dyDescent="0.3">
      <c r="A9" s="144" t="s">
        <v>53</v>
      </c>
      <c r="B9" s="38">
        <v>12838</v>
      </c>
      <c r="C9" s="38">
        <v>13221</v>
      </c>
      <c r="D9" s="38">
        <v>13287</v>
      </c>
      <c r="E9" s="38">
        <v>13077</v>
      </c>
      <c r="F9" s="38">
        <v>13033</v>
      </c>
      <c r="G9" s="39">
        <v>14281</v>
      </c>
      <c r="H9" s="39">
        <v>14892</v>
      </c>
      <c r="I9" s="39">
        <v>14734</v>
      </c>
      <c r="J9" s="39">
        <v>14464</v>
      </c>
      <c r="K9" s="39">
        <v>15272</v>
      </c>
      <c r="L9" s="39">
        <v>15110</v>
      </c>
      <c r="M9" s="39">
        <v>15645</v>
      </c>
      <c r="N9" s="39">
        <v>16439</v>
      </c>
      <c r="O9" s="39">
        <v>15883</v>
      </c>
      <c r="P9" s="39">
        <v>16242</v>
      </c>
      <c r="Q9" s="39">
        <v>16310</v>
      </c>
      <c r="R9" s="40">
        <f>Q9/Q10*100</f>
        <v>51.744923857868017</v>
      </c>
    </row>
    <row r="10" spans="1:18" x14ac:dyDescent="0.3">
      <c r="A10" s="33" t="s">
        <v>225</v>
      </c>
      <c r="B10" s="39">
        <v>25840</v>
      </c>
      <c r="C10" s="39">
        <v>26168</v>
      </c>
      <c r="D10" s="39">
        <v>26884</v>
      </c>
      <c r="E10" s="39">
        <v>27085</v>
      </c>
      <c r="F10" s="39">
        <v>27851</v>
      </c>
      <c r="G10" s="39">
        <v>27774</v>
      </c>
      <c r="H10" s="39">
        <v>29287</v>
      </c>
      <c r="I10" s="39">
        <v>29557</v>
      </c>
      <c r="J10" s="39">
        <v>30087</v>
      </c>
      <c r="K10" s="39">
        <v>31252</v>
      </c>
      <c r="L10" s="39">
        <v>31024</v>
      </c>
      <c r="M10" s="39">
        <v>31620</v>
      </c>
      <c r="N10" s="39">
        <v>31873</v>
      </c>
      <c r="O10" s="39">
        <v>31210</v>
      </c>
      <c r="P10" s="39">
        <v>31599</v>
      </c>
      <c r="Q10" s="39">
        <v>31520</v>
      </c>
      <c r="R10" s="41">
        <v>100</v>
      </c>
    </row>
    <row r="16" spans="1:18" x14ac:dyDescent="0.3">
      <c r="A16" s="13"/>
    </row>
    <row r="17" spans="1:1" x14ac:dyDescent="0.3">
      <c r="A17" s="13"/>
    </row>
    <row r="18" spans="1:1" ht="12.75" customHeight="1" x14ac:dyDescent="0.3">
      <c r="A18" s="1" t="s">
        <v>13</v>
      </c>
    </row>
    <row r="19" spans="1:1" ht="12.75" customHeight="1" x14ac:dyDescent="0.3">
      <c r="A19" s="1" t="s">
        <v>59</v>
      </c>
    </row>
    <row r="20" spans="1:1" ht="12.75" customHeight="1" x14ac:dyDescent="0.3">
      <c r="A20" s="12"/>
    </row>
  </sheetData>
  <mergeCells count="1">
    <mergeCell ref="A1:R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J40"/>
  <sheetViews>
    <sheetView showGridLines="0" zoomScaleNormal="100" workbookViewId="0">
      <selection activeCell="B34" sqref="B34"/>
    </sheetView>
  </sheetViews>
  <sheetFormatPr defaultColWidth="9.33203125" defaultRowHeight="13.5" x14ac:dyDescent="0.3"/>
  <cols>
    <col min="1" max="1" width="73.1640625" style="2" customWidth="1"/>
    <col min="2" max="9" width="6.6640625" style="2" customWidth="1"/>
    <col min="10" max="10" width="8.6640625" style="2" customWidth="1"/>
    <col min="11" max="16384" width="9.33203125" style="2"/>
  </cols>
  <sheetData>
    <row r="1" spans="1:10" ht="32.25" customHeight="1" x14ac:dyDescent="0.3">
      <c r="A1" s="143" t="s">
        <v>224</v>
      </c>
      <c r="B1" s="143"/>
      <c r="C1" s="143"/>
      <c r="D1" s="143"/>
      <c r="E1" s="143"/>
      <c r="F1" s="143"/>
      <c r="G1" s="143"/>
      <c r="H1" s="143"/>
      <c r="I1" s="143"/>
      <c r="J1" s="143"/>
    </row>
    <row r="2" spans="1:10" x14ac:dyDescent="0.3">
      <c r="A2" s="42" t="s">
        <v>84</v>
      </c>
      <c r="B2" s="18" t="s">
        <v>46</v>
      </c>
      <c r="C2" s="18" t="s">
        <v>47</v>
      </c>
      <c r="D2" s="18" t="s">
        <v>45</v>
      </c>
      <c r="E2" s="18" t="s">
        <v>48</v>
      </c>
      <c r="F2" s="18" t="s">
        <v>49</v>
      </c>
      <c r="G2" s="18" t="s">
        <v>51</v>
      </c>
      <c r="H2" s="18" t="s">
        <v>44</v>
      </c>
      <c r="I2" s="18" t="s">
        <v>50</v>
      </c>
      <c r="J2" s="18" t="s">
        <v>0</v>
      </c>
    </row>
    <row r="3" spans="1:10" x14ac:dyDescent="0.3">
      <c r="A3" s="43" t="s">
        <v>83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x14ac:dyDescent="0.3">
      <c r="A4" s="43" t="s">
        <v>140</v>
      </c>
      <c r="B4" s="19"/>
      <c r="C4" s="19"/>
      <c r="D4" s="19"/>
      <c r="E4" s="19"/>
      <c r="F4" s="19"/>
      <c r="G4" s="19"/>
      <c r="H4" s="19"/>
      <c r="I4" s="19"/>
      <c r="J4" s="19"/>
    </row>
    <row r="5" spans="1:10" x14ac:dyDescent="0.3">
      <c r="A5" s="43" t="s">
        <v>141</v>
      </c>
      <c r="B5" s="19"/>
      <c r="C5" s="19"/>
      <c r="D5" s="19"/>
      <c r="E5" s="19"/>
      <c r="F5" s="19"/>
      <c r="G5" s="19"/>
      <c r="H5" s="19"/>
      <c r="I5" s="19"/>
      <c r="J5" s="19"/>
    </row>
    <row r="6" spans="1:10" x14ac:dyDescent="0.3">
      <c r="A6" s="43" t="s">
        <v>82</v>
      </c>
      <c r="B6" s="19"/>
      <c r="C6" s="19"/>
      <c r="D6" s="19"/>
      <c r="E6" s="19"/>
      <c r="F6" s="19"/>
      <c r="G6" s="19"/>
      <c r="H6" s="19"/>
      <c r="I6" s="19"/>
      <c r="J6" s="19"/>
    </row>
    <row r="7" spans="1:10" x14ac:dyDescent="0.3">
      <c r="A7" s="43" t="s">
        <v>81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x14ac:dyDescent="0.3">
      <c r="A8" s="43" t="s">
        <v>180</v>
      </c>
      <c r="B8" s="19"/>
      <c r="C8" s="19"/>
      <c r="D8" s="19"/>
      <c r="E8" s="19"/>
      <c r="F8" s="19"/>
      <c r="G8" s="19"/>
      <c r="H8" s="19"/>
      <c r="I8" s="19"/>
      <c r="J8" s="19"/>
    </row>
    <row r="9" spans="1:10" x14ac:dyDescent="0.3">
      <c r="A9" s="43" t="s">
        <v>80</v>
      </c>
      <c r="B9" s="19"/>
      <c r="C9" s="19"/>
      <c r="D9" s="19"/>
      <c r="E9" s="19"/>
      <c r="F9" s="19"/>
      <c r="G9" s="19"/>
      <c r="H9" s="19"/>
      <c r="I9" s="19"/>
      <c r="J9" s="19"/>
    </row>
    <row r="10" spans="1:10" x14ac:dyDescent="0.3">
      <c r="A10" s="43" t="s">
        <v>79</v>
      </c>
      <c r="B10" s="19"/>
      <c r="C10" s="19"/>
      <c r="D10" s="19"/>
      <c r="E10" s="19"/>
      <c r="F10" s="19"/>
      <c r="G10" s="19"/>
      <c r="H10" s="19"/>
      <c r="I10" s="19"/>
      <c r="J10" s="19"/>
    </row>
    <row r="11" spans="1:10" x14ac:dyDescent="0.3">
      <c r="A11" s="43" t="s">
        <v>78</v>
      </c>
      <c r="B11" s="19"/>
      <c r="C11" s="19"/>
      <c r="D11" s="19"/>
      <c r="E11" s="19"/>
      <c r="F11" s="19"/>
      <c r="G11" s="19"/>
      <c r="H11" s="19"/>
      <c r="I11" s="19"/>
      <c r="J11" s="19"/>
    </row>
    <row r="12" spans="1:10" x14ac:dyDescent="0.3">
      <c r="A12" s="43" t="s">
        <v>77</v>
      </c>
      <c r="B12" s="19"/>
      <c r="C12" s="19"/>
      <c r="D12" s="19"/>
      <c r="E12" s="19"/>
      <c r="F12" s="19"/>
      <c r="G12" s="19"/>
      <c r="H12" s="19"/>
      <c r="I12" s="19"/>
      <c r="J12" s="19"/>
    </row>
    <row r="13" spans="1:10" x14ac:dyDescent="0.3">
      <c r="A13" s="43" t="s">
        <v>76</v>
      </c>
      <c r="B13" s="19"/>
      <c r="C13" s="19"/>
      <c r="D13" s="19"/>
      <c r="E13" s="19"/>
      <c r="F13" s="19"/>
      <c r="G13" s="19"/>
      <c r="H13" s="19"/>
      <c r="I13" s="19"/>
      <c r="J13" s="19"/>
    </row>
    <row r="14" spans="1:10" x14ac:dyDescent="0.3">
      <c r="A14" s="43" t="s">
        <v>142</v>
      </c>
      <c r="B14" s="19"/>
      <c r="C14" s="19"/>
      <c r="D14" s="19"/>
      <c r="E14" s="19"/>
      <c r="F14" s="19"/>
      <c r="G14" s="19"/>
      <c r="H14" s="19"/>
      <c r="I14" s="19"/>
      <c r="J14" s="19"/>
    </row>
    <row r="15" spans="1:10" x14ac:dyDescent="0.3">
      <c r="A15" s="43" t="s">
        <v>75</v>
      </c>
      <c r="B15" s="19"/>
      <c r="C15" s="19"/>
      <c r="D15" s="19"/>
      <c r="E15" s="19"/>
      <c r="F15" s="19"/>
      <c r="G15" s="19"/>
      <c r="H15" s="19"/>
      <c r="I15" s="19"/>
      <c r="J15" s="19"/>
    </row>
    <row r="16" spans="1:10" x14ac:dyDescent="0.3">
      <c r="A16" s="43" t="s">
        <v>74</v>
      </c>
      <c r="B16" s="19"/>
      <c r="C16" s="19"/>
      <c r="D16" s="19"/>
      <c r="E16" s="19"/>
      <c r="F16" s="19"/>
      <c r="G16" s="19"/>
      <c r="H16" s="19"/>
      <c r="I16" s="19"/>
      <c r="J16" s="19"/>
    </row>
    <row r="17" spans="1:10" x14ac:dyDescent="0.3">
      <c r="A17" s="43" t="s">
        <v>73</v>
      </c>
      <c r="B17" s="19"/>
      <c r="C17" s="19"/>
      <c r="D17" s="19"/>
      <c r="E17" s="19"/>
      <c r="F17" s="19"/>
      <c r="G17" s="19"/>
      <c r="H17" s="19"/>
      <c r="I17" s="19"/>
      <c r="J17" s="19"/>
    </row>
    <row r="18" spans="1:10" x14ac:dyDescent="0.3">
      <c r="A18" s="43" t="s">
        <v>143</v>
      </c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3">
      <c r="A19" s="43" t="s">
        <v>72</v>
      </c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3">
      <c r="A20" s="43" t="s">
        <v>181</v>
      </c>
      <c r="B20" s="19"/>
      <c r="C20" s="19"/>
      <c r="D20" s="19"/>
      <c r="E20" s="19"/>
      <c r="F20" s="19"/>
      <c r="G20" s="19"/>
      <c r="H20" s="19"/>
      <c r="I20" s="19"/>
      <c r="J20" s="19"/>
    </row>
    <row r="21" spans="1:10" ht="23.25" customHeight="1" x14ac:dyDescent="0.3">
      <c r="A21" s="43" t="s">
        <v>52</v>
      </c>
      <c r="B21" s="53"/>
      <c r="C21" s="53"/>
      <c r="D21" s="53"/>
      <c r="E21" s="53"/>
      <c r="F21" s="53"/>
      <c r="G21" s="53"/>
      <c r="H21" s="53"/>
      <c r="I21" s="53"/>
      <c r="J21" s="53"/>
    </row>
    <row r="22" spans="1:10" x14ac:dyDescent="0.3">
      <c r="A22" s="42" t="s">
        <v>70</v>
      </c>
      <c r="B22" s="18" t="s">
        <v>46</v>
      </c>
      <c r="C22" s="18" t="s">
        <v>47</v>
      </c>
      <c r="D22" s="18" t="s">
        <v>45</v>
      </c>
      <c r="E22" s="18" t="s">
        <v>48</v>
      </c>
      <c r="F22" s="18" t="s">
        <v>49</v>
      </c>
      <c r="G22" s="18" t="s">
        <v>51</v>
      </c>
      <c r="H22" s="18" t="s">
        <v>44</v>
      </c>
      <c r="I22" s="18" t="s">
        <v>50</v>
      </c>
      <c r="J22" s="18" t="s">
        <v>0</v>
      </c>
    </row>
    <row r="23" spans="1:10" x14ac:dyDescent="0.3">
      <c r="A23" s="43" t="s">
        <v>69</v>
      </c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3">
      <c r="A24" s="43" t="s">
        <v>68</v>
      </c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3">
      <c r="A25" s="43" t="s">
        <v>182</v>
      </c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3">
      <c r="A26" s="43" t="s">
        <v>131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x14ac:dyDescent="0.3">
      <c r="A27" s="43" t="s">
        <v>67</v>
      </c>
      <c r="B27" s="19"/>
      <c r="C27" s="19"/>
      <c r="D27" s="19"/>
      <c r="E27" s="19"/>
      <c r="F27" s="19"/>
      <c r="G27" s="19"/>
      <c r="H27" s="19"/>
      <c r="I27" s="19"/>
      <c r="J27" s="19"/>
    </row>
    <row r="28" spans="1:10" x14ac:dyDescent="0.3">
      <c r="A28" s="43" t="s">
        <v>183</v>
      </c>
      <c r="B28" s="19"/>
      <c r="C28" s="19"/>
      <c r="D28" s="19"/>
      <c r="E28" s="19"/>
      <c r="F28" s="19"/>
      <c r="G28" s="19"/>
      <c r="H28" s="19"/>
      <c r="I28" s="19"/>
      <c r="J28" s="19"/>
    </row>
    <row r="29" spans="1:10" x14ac:dyDescent="0.3">
      <c r="A29" s="43" t="s">
        <v>66</v>
      </c>
      <c r="B29" s="19"/>
      <c r="C29" s="19"/>
      <c r="D29" s="19"/>
      <c r="E29" s="19"/>
      <c r="F29" s="19"/>
      <c r="G29" s="19"/>
      <c r="H29" s="19"/>
      <c r="I29" s="19"/>
      <c r="J29" s="19"/>
    </row>
    <row r="30" spans="1:10" x14ac:dyDescent="0.3">
      <c r="A30" s="43" t="s">
        <v>132</v>
      </c>
      <c r="B30" s="19"/>
      <c r="C30" s="19"/>
      <c r="D30" s="19"/>
      <c r="E30" s="19"/>
      <c r="F30" s="19"/>
      <c r="G30" s="19"/>
      <c r="H30" s="19"/>
      <c r="I30" s="19"/>
      <c r="J30" s="19"/>
    </row>
    <row r="31" spans="1:10" x14ac:dyDescent="0.3">
      <c r="A31" s="43" t="s">
        <v>133</v>
      </c>
      <c r="B31" s="19"/>
      <c r="C31" s="19"/>
      <c r="D31" s="19"/>
      <c r="E31" s="19"/>
      <c r="F31" s="19"/>
      <c r="G31" s="19"/>
      <c r="H31" s="19"/>
      <c r="I31" s="19"/>
      <c r="J31" s="19"/>
    </row>
    <row r="32" spans="1:10" x14ac:dyDescent="0.3">
      <c r="A32" s="43" t="s">
        <v>65</v>
      </c>
      <c r="B32" s="19"/>
      <c r="C32" s="19"/>
      <c r="D32" s="19"/>
      <c r="E32" s="19"/>
      <c r="F32" s="19"/>
      <c r="G32" s="19"/>
      <c r="H32" s="19"/>
      <c r="I32" s="19"/>
      <c r="J32" s="19"/>
    </row>
    <row r="33" spans="1:10" x14ac:dyDescent="0.3">
      <c r="A33" s="43" t="s">
        <v>64</v>
      </c>
      <c r="B33" s="19"/>
      <c r="C33" s="19"/>
      <c r="D33" s="19"/>
      <c r="E33" s="19"/>
      <c r="F33" s="19"/>
      <c r="G33" s="19"/>
      <c r="H33" s="19"/>
      <c r="I33" s="19"/>
      <c r="J33" s="19"/>
    </row>
    <row r="34" spans="1:10" x14ac:dyDescent="0.3">
      <c r="A34" s="43" t="s">
        <v>63</v>
      </c>
      <c r="B34" s="19"/>
      <c r="C34" s="19"/>
      <c r="D34" s="19"/>
      <c r="E34" s="19"/>
      <c r="F34" s="19"/>
      <c r="G34" s="19"/>
      <c r="H34" s="19"/>
      <c r="I34" s="19"/>
      <c r="J34" s="19"/>
    </row>
    <row r="35" spans="1:10" x14ac:dyDescent="0.3">
      <c r="A35" s="43" t="s">
        <v>134</v>
      </c>
      <c r="B35" s="19"/>
      <c r="C35" s="19"/>
      <c r="D35" s="19"/>
      <c r="E35" s="19"/>
      <c r="F35" s="19"/>
      <c r="G35" s="19"/>
      <c r="H35" s="19"/>
      <c r="I35" s="19"/>
      <c r="J35" s="19"/>
    </row>
    <row r="36" spans="1:10" x14ac:dyDescent="0.3">
      <c r="A36" s="43" t="s">
        <v>62</v>
      </c>
      <c r="B36" s="19"/>
      <c r="C36" s="19"/>
      <c r="D36" s="19"/>
      <c r="E36" s="19"/>
      <c r="F36" s="19"/>
      <c r="G36" s="19"/>
      <c r="H36" s="19"/>
      <c r="I36" s="19"/>
      <c r="J36" s="19"/>
    </row>
    <row r="37" spans="1:10" x14ac:dyDescent="0.3">
      <c r="A37" s="43" t="s">
        <v>135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10" ht="30" customHeight="1" x14ac:dyDescent="0.3">
      <c r="A38" s="43" t="s">
        <v>52</v>
      </c>
      <c r="B38" s="53"/>
      <c r="C38" s="53"/>
      <c r="D38" s="53"/>
      <c r="E38" s="53"/>
      <c r="F38" s="53"/>
      <c r="G38" s="53"/>
      <c r="H38" s="53"/>
      <c r="I38" s="53"/>
      <c r="J38" s="53"/>
    </row>
    <row r="39" spans="1:10" ht="22.15" customHeight="1" x14ac:dyDescent="0.3">
      <c r="A39" s="42" t="s">
        <v>61</v>
      </c>
      <c r="B39" s="18">
        <f>B21+B38</f>
        <v>0</v>
      </c>
      <c r="C39" s="18">
        <f t="shared" ref="C39:J39" si="0">C21+C38</f>
        <v>0</v>
      </c>
      <c r="D39" s="18">
        <f t="shared" si="0"/>
        <v>0</v>
      </c>
      <c r="E39" s="18">
        <f t="shared" si="0"/>
        <v>0</v>
      </c>
      <c r="F39" s="18">
        <f t="shared" si="0"/>
        <v>0</v>
      </c>
      <c r="G39" s="18">
        <f t="shared" si="0"/>
        <v>0</v>
      </c>
      <c r="H39" s="18">
        <f t="shared" si="0"/>
        <v>0</v>
      </c>
      <c r="I39" s="18">
        <f t="shared" si="0"/>
        <v>0</v>
      </c>
      <c r="J39" s="18">
        <f t="shared" si="0"/>
        <v>0</v>
      </c>
    </row>
    <row r="40" spans="1:10" ht="18" customHeight="1" x14ac:dyDescent="0.3">
      <c r="A40" s="6" t="s">
        <v>60</v>
      </c>
    </row>
  </sheetData>
  <mergeCells count="1">
    <mergeCell ref="A1:J1"/>
  </mergeCells>
  <pageMargins left="0.7" right="0.7" top="0.75" bottom="0.75" header="0.3" footer="0.3"/>
  <pageSetup paperSize="9" orientation="portrait" horizontalDpi="1200" verticalDpi="1200" r:id="rId1"/>
  <headerFooter>
    <oddFooter>&amp;Cwww.sisform.piemonte.it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R21"/>
  <sheetViews>
    <sheetView showGridLines="0" zoomScaleNormal="100" workbookViewId="0">
      <selection activeCell="L31" sqref="L31"/>
    </sheetView>
  </sheetViews>
  <sheetFormatPr defaultColWidth="9.33203125" defaultRowHeight="13.5" x14ac:dyDescent="0.3"/>
  <cols>
    <col min="1" max="1" width="13.33203125" style="2" customWidth="1"/>
    <col min="2" max="18" width="6.33203125" style="2" customWidth="1"/>
    <col min="19" max="16384" width="9.33203125" style="2"/>
  </cols>
  <sheetData>
    <row r="1" spans="1:18" ht="34.5" customHeight="1" x14ac:dyDescent="0.3">
      <c r="A1" s="142" t="s">
        <v>118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7"/>
      <c r="O1" s="17"/>
    </row>
    <row r="2" spans="1:18" ht="23.45" customHeight="1" x14ac:dyDescent="0.3">
      <c r="D2" s="4"/>
    </row>
    <row r="3" spans="1:18" x14ac:dyDescent="0.3">
      <c r="B3" s="16"/>
      <c r="C3" s="15"/>
    </row>
    <row r="4" spans="1:18" x14ac:dyDescent="0.3">
      <c r="C4" s="4"/>
      <c r="D4" s="4"/>
    </row>
    <row r="5" spans="1:18" ht="18.75" x14ac:dyDescent="0.3">
      <c r="C5" s="4"/>
      <c r="D5" s="4"/>
      <c r="I5" s="14"/>
    </row>
    <row r="6" spans="1:18" x14ac:dyDescent="0.3">
      <c r="A6" s="33" t="s">
        <v>58</v>
      </c>
      <c r="B6" s="3">
        <v>2010</v>
      </c>
      <c r="C6" s="3">
        <v>2011</v>
      </c>
      <c r="D6" s="3">
        <v>2012</v>
      </c>
      <c r="E6" s="3">
        <v>2013</v>
      </c>
      <c r="F6" s="3">
        <v>2014</v>
      </c>
      <c r="G6" s="3">
        <v>2015</v>
      </c>
      <c r="H6" s="3">
        <v>2016</v>
      </c>
      <c r="I6" s="3">
        <v>2017</v>
      </c>
      <c r="J6" s="3">
        <v>2018</v>
      </c>
      <c r="K6" s="3">
        <v>2019</v>
      </c>
      <c r="L6" s="3">
        <v>2020</v>
      </c>
      <c r="M6" s="3">
        <v>2021</v>
      </c>
      <c r="N6" s="3">
        <v>2022</v>
      </c>
      <c r="O6" s="3">
        <v>2023</v>
      </c>
      <c r="P6" s="3">
        <v>2024</v>
      </c>
      <c r="Q6" s="3">
        <v>2025</v>
      </c>
      <c r="R6" s="3" t="s">
        <v>86</v>
      </c>
    </row>
    <row r="7" spans="1:18" ht="27" x14ac:dyDescent="0.3">
      <c r="A7" s="144" t="s">
        <v>112</v>
      </c>
      <c r="B7" s="9">
        <v>6343</v>
      </c>
      <c r="C7" s="9">
        <v>6445</v>
      </c>
      <c r="D7" s="9">
        <v>6736</v>
      </c>
      <c r="E7" s="9">
        <v>4717</v>
      </c>
      <c r="F7" s="9">
        <v>3044</v>
      </c>
      <c r="G7" s="9">
        <v>3161</v>
      </c>
      <c r="H7" s="9">
        <v>2919</v>
      </c>
      <c r="I7" s="9">
        <v>2705</v>
      </c>
      <c r="J7" s="9">
        <v>2536</v>
      </c>
      <c r="K7" s="9">
        <v>2376</v>
      </c>
      <c r="L7" s="9">
        <v>2103</v>
      </c>
      <c r="M7" s="5">
        <v>2303</v>
      </c>
      <c r="N7" s="5">
        <v>1564</v>
      </c>
      <c r="O7" s="5">
        <v>1523</v>
      </c>
      <c r="P7" s="5">
        <v>1541</v>
      </c>
      <c r="Q7" s="5">
        <v>1485</v>
      </c>
      <c r="R7" s="20">
        <f>Q7/Q9*100</f>
        <v>100</v>
      </c>
    </row>
    <row r="8" spans="1:18" ht="27" x14ac:dyDescent="0.3">
      <c r="A8" s="144" t="s">
        <v>85</v>
      </c>
      <c r="B8" s="9">
        <v>2325</v>
      </c>
      <c r="C8" s="9">
        <v>3820</v>
      </c>
      <c r="D8" s="9">
        <v>3940</v>
      </c>
      <c r="E8" s="9">
        <v>4098</v>
      </c>
      <c r="F8" s="9">
        <v>4272</v>
      </c>
      <c r="G8" s="9">
        <v>4376</v>
      </c>
      <c r="H8" s="9">
        <v>4331</v>
      </c>
      <c r="I8" s="9">
        <v>4187</v>
      </c>
      <c r="J8" s="9">
        <v>4240</v>
      </c>
      <c r="K8" s="9">
        <v>3341</v>
      </c>
      <c r="L8" s="9">
        <v>4357</v>
      </c>
      <c r="M8" s="9">
        <v>4192</v>
      </c>
      <c r="N8" s="9">
        <v>3762</v>
      </c>
      <c r="O8" s="9">
        <v>3655</v>
      </c>
      <c r="P8" s="9">
        <v>3759</v>
      </c>
      <c r="Q8" s="7"/>
      <c r="R8" s="20">
        <f>Q8/Q9*100</f>
        <v>0</v>
      </c>
    </row>
    <row r="9" spans="1:18" ht="27" x14ac:dyDescent="0.3">
      <c r="A9" s="144" t="s">
        <v>71</v>
      </c>
      <c r="B9" s="9">
        <v>8668</v>
      </c>
      <c r="C9" s="9">
        <v>10265</v>
      </c>
      <c r="D9" s="9">
        <v>10676</v>
      </c>
      <c r="E9" s="9">
        <v>8815</v>
      </c>
      <c r="F9" s="9">
        <v>7316</v>
      </c>
      <c r="G9" s="9">
        <f>SUM(G7:G8)</f>
        <v>7537</v>
      </c>
      <c r="H9" s="9">
        <f>SUM(H7:H8)</f>
        <v>7250</v>
      </c>
      <c r="I9" s="9">
        <f>SUM(I7:I8)</f>
        <v>6892</v>
      </c>
      <c r="J9" s="9">
        <v>6776</v>
      </c>
      <c r="K9" s="9">
        <v>5694</v>
      </c>
      <c r="L9" s="9">
        <f t="shared" ref="L9:R9" si="0">SUM(L7:L8)</f>
        <v>6460</v>
      </c>
      <c r="M9" s="9">
        <f t="shared" si="0"/>
        <v>6495</v>
      </c>
      <c r="N9" s="9">
        <f t="shared" si="0"/>
        <v>5326</v>
      </c>
      <c r="O9" s="9">
        <f t="shared" si="0"/>
        <v>5178</v>
      </c>
      <c r="P9" s="9">
        <f t="shared" ref="P9" si="1">SUM(P7:P8)</f>
        <v>5300</v>
      </c>
      <c r="Q9" s="9">
        <f t="shared" si="0"/>
        <v>1485</v>
      </c>
      <c r="R9" s="9">
        <f t="shared" si="0"/>
        <v>100</v>
      </c>
    </row>
    <row r="16" spans="1:18" x14ac:dyDescent="0.3">
      <c r="A16" s="13"/>
    </row>
    <row r="17" spans="1:1" x14ac:dyDescent="0.3">
      <c r="A17" s="13"/>
    </row>
    <row r="18" spans="1:1" x14ac:dyDescent="0.3">
      <c r="A18" s="13"/>
    </row>
    <row r="19" spans="1:1" ht="12.75" customHeight="1" x14ac:dyDescent="0.3"/>
    <row r="20" spans="1:1" ht="12.75" customHeight="1" x14ac:dyDescent="0.3">
      <c r="A20" s="1" t="s">
        <v>186</v>
      </c>
    </row>
    <row r="21" spans="1:1" ht="12.75" customHeight="1" x14ac:dyDescent="0.3">
      <c r="A21" s="12"/>
    </row>
  </sheetData>
  <mergeCells count="1">
    <mergeCell ref="A1:M1"/>
  </mergeCells>
  <pageMargins left="0.75" right="0.75" top="1" bottom="1" header="0.5" footer="0.5"/>
  <pageSetup paperSize="9" orientation="portrait" verticalDpi="1200" r:id="rId1"/>
  <headerFooter alignWithMargins="0">
    <oddFooter>&amp;Cwww.sisform.piemonte.it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5"/>
  <sheetViews>
    <sheetView showGridLines="0" zoomScaleNormal="100" workbookViewId="0">
      <selection activeCell="A2" sqref="A2"/>
    </sheetView>
  </sheetViews>
  <sheetFormatPr defaultColWidth="9.1640625" defaultRowHeight="13.5" x14ac:dyDescent="0.3"/>
  <cols>
    <col min="1" max="1" width="12.33203125" style="57" customWidth="1"/>
    <col min="2" max="7" width="14" style="57" customWidth="1"/>
    <col min="8" max="8" width="26.5" style="57" customWidth="1"/>
    <col min="9" max="16384" width="9.1640625" style="57"/>
  </cols>
  <sheetData>
    <row r="1" spans="1:13" ht="23.25" customHeight="1" x14ac:dyDescent="0.3">
      <c r="A1" s="56" t="s">
        <v>202</v>
      </c>
    </row>
    <row r="2" spans="1:13" x14ac:dyDescent="0.3">
      <c r="A2" s="58"/>
      <c r="B2" s="59"/>
      <c r="C2" s="59"/>
      <c r="D2" s="59"/>
      <c r="E2" s="59"/>
      <c r="F2" s="59"/>
      <c r="G2" s="59"/>
      <c r="H2" s="60"/>
      <c r="J2" s="61"/>
      <c r="K2" s="61"/>
      <c r="L2" s="61"/>
      <c r="M2" s="61"/>
    </row>
    <row r="3" spans="1:13" x14ac:dyDescent="0.3">
      <c r="A3" s="58"/>
      <c r="B3" s="62"/>
      <c r="C3" s="62"/>
      <c r="D3" s="62"/>
      <c r="E3" s="62"/>
      <c r="F3" s="60"/>
      <c r="G3" s="60"/>
      <c r="H3" s="60"/>
      <c r="J3" s="61"/>
      <c r="K3" s="61"/>
      <c r="L3" s="61"/>
      <c r="M3" s="61"/>
    </row>
    <row r="4" spans="1:13" x14ac:dyDescent="0.3">
      <c r="A4" s="58"/>
      <c r="B4" s="62"/>
      <c r="C4" s="62"/>
      <c r="D4" s="62"/>
      <c r="E4" s="62"/>
      <c r="F4" s="60"/>
      <c r="G4" s="60"/>
      <c r="H4" s="60"/>
      <c r="J4" s="61"/>
      <c r="K4" s="61"/>
      <c r="L4" s="61"/>
      <c r="M4" s="61"/>
    </row>
    <row r="5" spans="1:13" x14ac:dyDescent="0.3">
      <c r="A5" s="58"/>
      <c r="B5" s="62"/>
      <c r="C5" s="62"/>
      <c r="D5" s="62"/>
      <c r="E5" s="62"/>
      <c r="F5" s="60"/>
      <c r="G5" s="60"/>
      <c r="H5" s="60"/>
      <c r="J5" s="61"/>
      <c r="K5" s="61"/>
      <c r="L5" s="61"/>
      <c r="M5" s="61"/>
    </row>
    <row r="6" spans="1:13" x14ac:dyDescent="0.3">
      <c r="A6" s="58"/>
      <c r="B6" s="62"/>
      <c r="C6" s="62"/>
      <c r="D6" s="62"/>
      <c r="E6" s="62"/>
      <c r="F6" s="60"/>
      <c r="G6" s="60"/>
      <c r="H6" s="63"/>
      <c r="J6" s="61"/>
      <c r="K6" s="61"/>
      <c r="L6" s="61"/>
      <c r="M6" s="61"/>
    </row>
    <row r="7" spans="1:13" x14ac:dyDescent="0.3">
      <c r="A7" s="58"/>
      <c r="B7" s="62"/>
      <c r="C7" s="62"/>
      <c r="D7" s="63"/>
      <c r="E7" s="62"/>
      <c r="F7" s="60"/>
      <c r="G7" s="60"/>
      <c r="H7" s="60"/>
      <c r="J7" s="61"/>
      <c r="K7" s="61"/>
      <c r="L7" s="61"/>
      <c r="M7" s="61"/>
    </row>
    <row r="8" spans="1:13" x14ac:dyDescent="0.3">
      <c r="A8" s="58"/>
      <c r="B8" s="62"/>
      <c r="C8" s="62"/>
      <c r="D8" s="62"/>
      <c r="E8" s="62"/>
      <c r="F8" s="60"/>
      <c r="G8" s="60"/>
      <c r="H8" s="64"/>
      <c r="I8" s="64"/>
    </row>
    <row r="9" spans="1:13" ht="40.5" x14ac:dyDescent="0.3">
      <c r="A9" s="65"/>
      <c r="B9" s="65"/>
      <c r="C9" s="66" t="s">
        <v>12</v>
      </c>
      <c r="D9" s="66" t="s">
        <v>11</v>
      </c>
      <c r="E9" s="66" t="s">
        <v>10</v>
      </c>
      <c r="F9" s="59"/>
      <c r="G9" s="59"/>
      <c r="H9" s="60"/>
      <c r="I9" s="60"/>
    </row>
    <row r="10" spans="1:13" x14ac:dyDescent="0.3">
      <c r="A10" s="124" t="s">
        <v>9</v>
      </c>
      <c r="B10" s="65" t="s">
        <v>8</v>
      </c>
      <c r="C10" s="67">
        <v>99.781783999731417</v>
      </c>
      <c r="D10" s="67">
        <v>0.21821600026857355</v>
      </c>
      <c r="E10" s="67" t="s">
        <v>204</v>
      </c>
      <c r="F10" s="60"/>
      <c r="G10" s="60"/>
      <c r="H10" s="60"/>
      <c r="I10" s="60"/>
    </row>
    <row r="11" spans="1:13" x14ac:dyDescent="0.3">
      <c r="A11" s="125"/>
      <c r="B11" s="65" t="s">
        <v>7</v>
      </c>
      <c r="C11" s="67">
        <v>80.098094699113375</v>
      </c>
      <c r="D11" s="67">
        <v>3.4836194428724139</v>
      </c>
      <c r="E11" s="67">
        <v>16.418285858014212</v>
      </c>
      <c r="F11" s="60"/>
      <c r="G11" s="60"/>
      <c r="H11" s="60"/>
      <c r="I11" s="60"/>
    </row>
    <row r="12" spans="1:13" x14ac:dyDescent="0.3">
      <c r="A12" s="125"/>
      <c r="B12" s="65" t="s">
        <v>6</v>
      </c>
      <c r="C12" s="67">
        <v>74.505610406351636</v>
      </c>
      <c r="D12" s="67">
        <v>5.6367737966191074</v>
      </c>
      <c r="E12" s="67">
        <v>19.857615797029268</v>
      </c>
      <c r="F12" s="60"/>
      <c r="G12" s="60"/>
      <c r="H12" s="63"/>
      <c r="I12" s="63"/>
    </row>
    <row r="13" spans="1:13" x14ac:dyDescent="0.3">
      <c r="A13" s="125"/>
      <c r="B13" s="65" t="s">
        <v>5</v>
      </c>
      <c r="C13" s="67">
        <v>73.476079706286257</v>
      </c>
      <c r="D13" s="67">
        <v>5.9835766934783212</v>
      </c>
      <c r="E13" s="67">
        <v>20.54034360023542</v>
      </c>
      <c r="F13" s="60"/>
      <c r="G13" s="60"/>
      <c r="H13" s="60"/>
      <c r="I13" s="60"/>
    </row>
    <row r="14" spans="1:13" x14ac:dyDescent="0.3">
      <c r="A14" s="126"/>
      <c r="B14" s="65" t="s">
        <v>4</v>
      </c>
      <c r="C14" s="67">
        <v>70.846884350201648</v>
      </c>
      <c r="D14" s="67">
        <v>10.737608950175622</v>
      </c>
      <c r="E14" s="67">
        <v>18.415506699622739</v>
      </c>
      <c r="F14" s="60"/>
      <c r="G14" s="60"/>
      <c r="H14" s="64"/>
      <c r="I14" s="64"/>
    </row>
    <row r="15" spans="1:13" x14ac:dyDescent="0.3">
      <c r="A15" s="124" t="s">
        <v>3</v>
      </c>
      <c r="B15" s="65" t="s">
        <v>2</v>
      </c>
      <c r="C15" s="67">
        <v>75.380743493549403</v>
      </c>
      <c r="D15" s="67">
        <v>6.8833719467017911</v>
      </c>
      <c r="E15" s="67">
        <v>17.735884559748797</v>
      </c>
      <c r="F15" s="60"/>
      <c r="G15" s="60"/>
      <c r="H15" s="60"/>
      <c r="I15" s="60"/>
    </row>
    <row r="16" spans="1:13" x14ac:dyDescent="0.3">
      <c r="A16" s="126"/>
      <c r="B16" s="65" t="s">
        <v>1</v>
      </c>
      <c r="C16" s="67">
        <v>82.511702491422099</v>
      </c>
      <c r="D16" s="67">
        <v>4.1338977255308862</v>
      </c>
      <c r="E16" s="67">
        <v>13.354399783047011</v>
      </c>
      <c r="F16" s="59"/>
      <c r="G16" s="59"/>
      <c r="H16" s="60"/>
      <c r="I16" s="60"/>
    </row>
    <row r="17" spans="1:10" x14ac:dyDescent="0.3">
      <c r="A17" s="68"/>
      <c r="B17" s="65" t="s">
        <v>0</v>
      </c>
      <c r="C17" s="67">
        <v>78.941604550111279</v>
      </c>
      <c r="D17" s="67">
        <v>5.5104155626994498</v>
      </c>
      <c r="E17" s="67">
        <v>15.547979887189269</v>
      </c>
      <c r="F17" s="60"/>
      <c r="G17" s="60"/>
      <c r="H17" s="60"/>
      <c r="I17" s="60"/>
    </row>
    <row r="18" spans="1:10" x14ac:dyDescent="0.3">
      <c r="F18" s="60"/>
      <c r="G18" s="60"/>
      <c r="H18" s="63"/>
      <c r="I18" s="63"/>
    </row>
    <row r="19" spans="1:10" x14ac:dyDescent="0.3">
      <c r="A19" s="58"/>
      <c r="B19" s="62"/>
      <c r="C19" s="62"/>
      <c r="D19" s="62"/>
      <c r="E19" s="62"/>
      <c r="F19" s="60"/>
      <c r="G19" s="60"/>
      <c r="H19" s="60"/>
      <c r="I19" s="60"/>
    </row>
    <row r="20" spans="1:10" x14ac:dyDescent="0.3">
      <c r="A20" s="58"/>
      <c r="B20" s="62"/>
      <c r="C20" s="62"/>
      <c r="D20" s="62"/>
      <c r="E20" s="62"/>
      <c r="F20" s="60"/>
      <c r="G20" s="60"/>
    </row>
    <row r="21" spans="1:10" x14ac:dyDescent="0.3">
      <c r="A21" s="58"/>
      <c r="B21" s="62"/>
      <c r="C21" s="62"/>
      <c r="D21" s="62"/>
      <c r="E21" s="62"/>
      <c r="F21" s="60"/>
      <c r="G21" s="60"/>
    </row>
    <row r="22" spans="1:10" x14ac:dyDescent="0.3">
      <c r="A22" s="69" t="s">
        <v>13</v>
      </c>
      <c r="B22" s="58"/>
      <c r="C22" s="58"/>
      <c r="D22" s="58"/>
      <c r="E22" s="58"/>
      <c r="F22" s="58"/>
      <c r="G22" s="58"/>
    </row>
    <row r="23" spans="1:10" ht="19.899999999999999" customHeight="1" x14ac:dyDescent="0.3">
      <c r="A23" s="70" t="s">
        <v>137</v>
      </c>
      <c r="B23" s="70"/>
      <c r="C23" s="70"/>
      <c r="D23" s="70"/>
      <c r="E23" s="70"/>
      <c r="F23" s="70"/>
      <c r="G23" s="70"/>
    </row>
    <row r="28" spans="1:10" x14ac:dyDescent="0.3">
      <c r="I28" s="61"/>
      <c r="J28" s="61"/>
    </row>
    <row r="29" spans="1:10" x14ac:dyDescent="0.3">
      <c r="F29" s="71"/>
      <c r="I29" s="61"/>
      <c r="J29" s="61"/>
    </row>
    <row r="30" spans="1:10" x14ac:dyDescent="0.3">
      <c r="F30" s="71"/>
      <c r="I30" s="61"/>
      <c r="J30" s="61"/>
    </row>
    <row r="31" spans="1:10" x14ac:dyDescent="0.3">
      <c r="F31" s="71"/>
      <c r="I31" s="61"/>
      <c r="J31" s="61"/>
    </row>
    <row r="32" spans="1:10" x14ac:dyDescent="0.3">
      <c r="F32" s="71"/>
      <c r="I32" s="61"/>
      <c r="J32" s="61"/>
    </row>
    <row r="33" spans="6:6" x14ac:dyDescent="0.3">
      <c r="F33" s="71"/>
    </row>
    <row r="34" spans="6:6" x14ac:dyDescent="0.3">
      <c r="F34" s="71"/>
    </row>
    <row r="35" spans="6:6" x14ac:dyDescent="0.3">
      <c r="F35" s="71"/>
    </row>
  </sheetData>
  <sortState ref="M27:O31">
    <sortCondition descending="1" ref="M26"/>
  </sortState>
  <mergeCells count="2">
    <mergeCell ref="A10:A14"/>
    <mergeCell ref="A15:A16"/>
  </mergeCells>
  <pageMargins left="0.70866141732283472" right="0.70866141732283472" top="0.51181102362204722" bottom="0.51181102362204722" header="0.31496062992125984" footer="0.31496062992125984"/>
  <pageSetup paperSize="9" scale="78" orientation="portrait" r:id="rId1"/>
  <headerFooter>
    <oddFooter>&amp;Cwww.sisform.piemonte.it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29"/>
  <sheetViews>
    <sheetView showGridLines="0" zoomScaleNormal="100" workbookViewId="0">
      <selection activeCell="A2" sqref="A2:F22"/>
    </sheetView>
  </sheetViews>
  <sheetFormatPr defaultColWidth="10.6640625" defaultRowHeight="13.5" x14ac:dyDescent="0.3"/>
  <cols>
    <col min="1" max="1" width="14.6640625" style="73" customWidth="1"/>
    <col min="2" max="6" width="16.1640625" style="73" customWidth="1"/>
    <col min="7" max="16384" width="10.6640625" style="73"/>
  </cols>
  <sheetData>
    <row r="1" spans="1:6" ht="45" customHeight="1" x14ac:dyDescent="0.3">
      <c r="A1" s="127" t="s">
        <v>218</v>
      </c>
      <c r="B1" s="127"/>
      <c r="C1" s="127"/>
      <c r="D1" s="127"/>
      <c r="E1" s="127"/>
      <c r="F1" s="127"/>
    </row>
    <row r="2" spans="1:6" s="76" customFormat="1" ht="30" customHeight="1" x14ac:dyDescent="0.3">
      <c r="A2" s="74" t="s">
        <v>26</v>
      </c>
      <c r="B2" s="75" t="s">
        <v>208</v>
      </c>
      <c r="C2" s="75" t="s">
        <v>209</v>
      </c>
      <c r="D2" s="75" t="s">
        <v>210</v>
      </c>
      <c r="E2" s="75" t="s">
        <v>211</v>
      </c>
      <c r="F2" s="75" t="s">
        <v>212</v>
      </c>
    </row>
    <row r="3" spans="1:6" s="76" customFormat="1" x14ac:dyDescent="0.3">
      <c r="A3" s="77" t="s">
        <v>21</v>
      </c>
      <c r="B3" s="78">
        <v>6.7748279252704036</v>
      </c>
      <c r="C3" s="78">
        <v>19.090462143559488</v>
      </c>
      <c r="D3" s="79">
        <v>1.7944936086529009</v>
      </c>
      <c r="E3" s="78">
        <v>12.722465168310789</v>
      </c>
      <c r="F3" s="78">
        <v>19.734567273466897</v>
      </c>
    </row>
    <row r="4" spans="1:6" s="76" customFormat="1" x14ac:dyDescent="0.3">
      <c r="A4" s="77" t="s">
        <v>20</v>
      </c>
      <c r="B4" s="78">
        <v>4.9055986030775944</v>
      </c>
      <c r="C4" s="78">
        <v>19.807923169267706</v>
      </c>
      <c r="D4" s="79">
        <v>1.1459129106187931</v>
      </c>
      <c r="E4" s="78">
        <v>7.4836765444500255</v>
      </c>
      <c r="F4" s="78">
        <v>22.696579050170211</v>
      </c>
    </row>
    <row r="5" spans="1:6" s="76" customFormat="1" x14ac:dyDescent="0.3">
      <c r="A5" s="77" t="s">
        <v>19</v>
      </c>
      <c r="B5" s="78">
        <v>5.2676831365355952</v>
      </c>
      <c r="C5" s="78">
        <v>22.010776109136764</v>
      </c>
      <c r="D5" s="79">
        <v>1.1750544537429783</v>
      </c>
      <c r="E5" s="78">
        <v>7.0806868972006578</v>
      </c>
      <c r="F5" s="78">
        <v>23.223947306516113</v>
      </c>
    </row>
    <row r="6" spans="1:6" s="76" customFormat="1" x14ac:dyDescent="0.3">
      <c r="A6" s="77" t="s">
        <v>18</v>
      </c>
      <c r="B6" s="78">
        <v>3.6006144393241164</v>
      </c>
      <c r="C6" s="78">
        <v>21.31490015360983</v>
      </c>
      <c r="D6" s="79">
        <v>0.95852534562211977</v>
      </c>
      <c r="E6" s="78">
        <v>4.7838434837488171</v>
      </c>
      <c r="F6" s="78">
        <v>20.094667087409277</v>
      </c>
    </row>
    <row r="7" spans="1:6" s="76" customFormat="1" x14ac:dyDescent="0.3">
      <c r="A7" s="77" t="s">
        <v>17</v>
      </c>
      <c r="B7" s="78">
        <v>2.158179565756015</v>
      </c>
      <c r="C7" s="78">
        <v>20.838495142465931</v>
      </c>
      <c r="D7" s="79">
        <v>3.690421855643216</v>
      </c>
      <c r="E7" s="78">
        <v>0.32883469206001231</v>
      </c>
      <c r="F7" s="80" t="s">
        <v>204</v>
      </c>
    </row>
    <row r="8" spans="1:6" s="76" customFormat="1" x14ac:dyDescent="0.3">
      <c r="A8" s="77" t="s">
        <v>25</v>
      </c>
      <c r="B8" s="78">
        <v>4.6885686927180705</v>
      </c>
      <c r="C8" s="78">
        <v>20.539419087136928</v>
      </c>
      <c r="D8" s="79">
        <v>1.7121882267110484</v>
      </c>
      <c r="E8" s="78">
        <v>6.8833719467017911</v>
      </c>
      <c r="F8" s="78">
        <v>17.735884559748797</v>
      </c>
    </row>
    <row r="9" spans="1:6" s="76" customFormat="1" ht="27" x14ac:dyDescent="0.3">
      <c r="A9" s="74" t="s">
        <v>24</v>
      </c>
      <c r="B9" s="75" t="s">
        <v>208</v>
      </c>
      <c r="C9" s="75" t="s">
        <v>209</v>
      </c>
      <c r="D9" s="75" t="s">
        <v>210</v>
      </c>
      <c r="E9" s="75" t="s">
        <v>211</v>
      </c>
      <c r="F9" s="75" t="s">
        <v>212</v>
      </c>
    </row>
    <row r="10" spans="1:6" s="76" customFormat="1" x14ac:dyDescent="0.3">
      <c r="A10" s="77" t="s">
        <v>21</v>
      </c>
      <c r="B10" s="78">
        <v>4.8091483473447862</v>
      </c>
      <c r="C10" s="78">
        <v>15.205472299096654</v>
      </c>
      <c r="D10" s="79">
        <v>1.0704401858910761</v>
      </c>
      <c r="E10" s="78">
        <v>8.6578933347541156</v>
      </c>
      <c r="F10" s="78">
        <v>17.033406148436249</v>
      </c>
    </row>
    <row r="11" spans="1:6" s="76" customFormat="1" x14ac:dyDescent="0.3">
      <c r="A11" s="77" t="s">
        <v>20</v>
      </c>
      <c r="B11" s="78">
        <v>2.8343224804481668</v>
      </c>
      <c r="C11" s="78">
        <v>15.264296411337289</v>
      </c>
      <c r="D11" s="79">
        <v>0.82644628099173556</v>
      </c>
      <c r="E11" s="78">
        <v>4.4702173178696087</v>
      </c>
      <c r="F11" s="78">
        <v>18.365048980970609</v>
      </c>
    </row>
    <row r="12" spans="1:6" s="76" customFormat="1" x14ac:dyDescent="0.3">
      <c r="A12" s="77" t="s">
        <v>19</v>
      </c>
      <c r="B12" s="78">
        <v>2.5298988040478383</v>
      </c>
      <c r="C12" s="78">
        <v>16.668583256669734</v>
      </c>
      <c r="D12" s="79">
        <v>0.65547378104875809</v>
      </c>
      <c r="E12" s="78">
        <v>4.2033977465117642</v>
      </c>
      <c r="F12" s="78">
        <v>16.515850312335807</v>
      </c>
    </row>
    <row r="13" spans="1:6" s="76" customFormat="1" x14ac:dyDescent="0.3">
      <c r="A13" s="77" t="s">
        <v>18</v>
      </c>
      <c r="B13" s="78">
        <v>1.7023376302966755</v>
      </c>
      <c r="C13" s="78">
        <v>16.943193733423794</v>
      </c>
      <c r="D13" s="79">
        <v>0.5612779868007155</v>
      </c>
      <c r="E13" s="78">
        <v>2.1928450598333438</v>
      </c>
      <c r="F13" s="78">
        <v>12.768623519829584</v>
      </c>
    </row>
    <row r="14" spans="1:6" s="76" customFormat="1" x14ac:dyDescent="0.3">
      <c r="A14" s="77" t="s">
        <v>17</v>
      </c>
      <c r="B14" s="78">
        <v>0.90745269661475092</v>
      </c>
      <c r="C14" s="78">
        <v>14.808855708585403</v>
      </c>
      <c r="D14" s="79">
        <v>1.6604453597631612</v>
      </c>
      <c r="E14" s="78">
        <v>0.1119157340355497</v>
      </c>
      <c r="F14" s="80" t="s">
        <v>204</v>
      </c>
    </row>
    <row r="15" spans="1:6" s="76" customFormat="1" x14ac:dyDescent="0.3">
      <c r="A15" s="77" t="s">
        <v>23</v>
      </c>
      <c r="B15" s="78">
        <v>2.6516687325510002</v>
      </c>
      <c r="C15" s="78">
        <v>15.767524298275081</v>
      </c>
      <c r="D15" s="79">
        <v>0.94644532743301324</v>
      </c>
      <c r="E15" s="78">
        <v>4.1338977255308862</v>
      </c>
      <c r="F15" s="78">
        <v>13.354399783047011</v>
      </c>
    </row>
    <row r="16" spans="1:6" s="76" customFormat="1" ht="27" x14ac:dyDescent="0.3">
      <c r="A16" s="74" t="s">
        <v>22</v>
      </c>
      <c r="B16" s="75" t="s">
        <v>208</v>
      </c>
      <c r="C16" s="75" t="s">
        <v>209</v>
      </c>
      <c r="D16" s="75" t="s">
        <v>210</v>
      </c>
      <c r="E16" s="75" t="s">
        <v>211</v>
      </c>
      <c r="F16" s="75" t="s">
        <v>212</v>
      </c>
    </row>
    <row r="17" spans="1:6" s="76" customFormat="1" x14ac:dyDescent="0.3">
      <c r="A17" s="77" t="s">
        <v>21</v>
      </c>
      <c r="B17" s="78">
        <v>5.8215796004152844</v>
      </c>
      <c r="C17" s="78">
        <v>17.206452103010815</v>
      </c>
      <c r="D17" s="79">
        <v>1.4433668430781696</v>
      </c>
      <c r="E17" s="78">
        <v>10.737608950175622</v>
      </c>
      <c r="F17" s="78">
        <v>18.415506699622739</v>
      </c>
    </row>
    <row r="18" spans="1:6" s="76" customFormat="1" x14ac:dyDescent="0.3">
      <c r="A18" s="77" t="s">
        <v>20</v>
      </c>
      <c r="B18" s="78">
        <v>3.8784211250171916</v>
      </c>
      <c r="C18" s="78">
        <v>17.554669233943063</v>
      </c>
      <c r="D18" s="79">
        <v>0.98748452757529914</v>
      </c>
      <c r="E18" s="78">
        <v>5.9835766934783212</v>
      </c>
      <c r="F18" s="78">
        <v>20.54034360023542</v>
      </c>
    </row>
    <row r="19" spans="1:6" s="76" customFormat="1" x14ac:dyDescent="0.3">
      <c r="A19" s="77" t="s">
        <v>19</v>
      </c>
      <c r="B19" s="78">
        <v>3.9009127963717778</v>
      </c>
      <c r="C19" s="78">
        <v>19.343819966703023</v>
      </c>
      <c r="D19" s="79">
        <v>0.91566680062001271</v>
      </c>
      <c r="E19" s="78">
        <v>5.6367737966191074</v>
      </c>
      <c r="F19" s="78">
        <v>19.857615797029268</v>
      </c>
    </row>
    <row r="20" spans="1:6" s="76" customFormat="1" x14ac:dyDescent="0.3">
      <c r="A20" s="77" t="s">
        <v>18</v>
      </c>
      <c r="B20" s="78">
        <v>2.6532873676434376</v>
      </c>
      <c r="C20" s="78">
        <v>19.133218419108594</v>
      </c>
      <c r="D20" s="79">
        <v>0.7602807190347205</v>
      </c>
      <c r="E20" s="78">
        <v>3.4836194428724139</v>
      </c>
      <c r="F20" s="78">
        <v>16.418285858014212</v>
      </c>
    </row>
    <row r="21" spans="1:6" s="76" customFormat="1" x14ac:dyDescent="0.3">
      <c r="A21" s="77" t="s">
        <v>17</v>
      </c>
      <c r="B21" s="78">
        <v>1.5287449392712549</v>
      </c>
      <c r="C21" s="78">
        <v>17.80404858299595</v>
      </c>
      <c r="D21" s="79">
        <v>2.6688259109311741</v>
      </c>
      <c r="E21" s="78">
        <v>0.21821600026857355</v>
      </c>
      <c r="F21" s="80" t="s">
        <v>204</v>
      </c>
    </row>
    <row r="22" spans="1:6" s="76" customFormat="1" x14ac:dyDescent="0.3">
      <c r="A22" s="77" t="s">
        <v>16</v>
      </c>
      <c r="B22" s="78">
        <v>3.6783167765028981</v>
      </c>
      <c r="C22" s="78">
        <v>18.172677495159352</v>
      </c>
      <c r="D22" s="79">
        <v>1.3323987198860079</v>
      </c>
      <c r="E22" s="78">
        <v>5.5104155626994498</v>
      </c>
      <c r="F22" s="78">
        <v>15.547979887189269</v>
      </c>
    </row>
    <row r="23" spans="1:6" s="76" customFormat="1" ht="21" customHeight="1" x14ac:dyDescent="0.3">
      <c r="A23" s="81" t="s">
        <v>15</v>
      </c>
      <c r="B23" s="73"/>
      <c r="C23" s="73"/>
      <c r="D23" s="73"/>
      <c r="E23" s="73"/>
      <c r="F23" s="73"/>
    </row>
    <row r="24" spans="1:6" ht="21.75" customHeight="1" x14ac:dyDescent="0.3">
      <c r="A24" s="82" t="s">
        <v>213</v>
      </c>
      <c r="B24" s="82"/>
      <c r="C24" s="82"/>
      <c r="D24" s="82"/>
      <c r="E24" s="82"/>
      <c r="F24" s="82"/>
    </row>
    <row r="25" spans="1:6" x14ac:dyDescent="0.3">
      <c r="A25" s="128" t="s">
        <v>214</v>
      </c>
      <c r="B25" s="128"/>
      <c r="C25" s="128"/>
      <c r="D25" s="128"/>
      <c r="E25" s="128"/>
      <c r="F25" s="128"/>
    </row>
    <row r="26" spans="1:6" ht="22.15" customHeight="1" x14ac:dyDescent="0.3">
      <c r="A26" s="128" t="s">
        <v>215</v>
      </c>
      <c r="B26" s="128"/>
      <c r="C26" s="128"/>
      <c r="D26" s="128"/>
      <c r="E26" s="128"/>
      <c r="F26" s="128"/>
    </row>
    <row r="27" spans="1:6" x14ac:dyDescent="0.3">
      <c r="A27" s="128" t="s">
        <v>216</v>
      </c>
      <c r="B27" s="128"/>
      <c r="C27" s="128"/>
      <c r="D27" s="128"/>
      <c r="E27" s="128"/>
      <c r="F27" s="128"/>
    </row>
    <row r="28" spans="1:6" ht="24.6" customHeight="1" x14ac:dyDescent="0.3">
      <c r="A28" s="128" t="s">
        <v>217</v>
      </c>
      <c r="B28" s="128"/>
      <c r="C28" s="128"/>
      <c r="D28" s="128"/>
      <c r="E28" s="128"/>
      <c r="F28" s="128"/>
    </row>
    <row r="29" spans="1:6" x14ac:dyDescent="0.3">
      <c r="A29" s="73" t="s">
        <v>14</v>
      </c>
    </row>
  </sheetData>
  <mergeCells count="5">
    <mergeCell ref="A1:F1"/>
    <mergeCell ref="A26:F26"/>
    <mergeCell ref="A25:F25"/>
    <mergeCell ref="A28:F28"/>
    <mergeCell ref="A27:F27"/>
  </mergeCells>
  <pageMargins left="0.71" right="0.71" top="0.98425196850393704" bottom="0.98425196850393704" header="0.51181102362204722" footer="0.51181102362204722"/>
  <pageSetup paperSize="9" scale="87" orientation="portrait" verticalDpi="1200" r:id="rId1"/>
  <headerFooter alignWithMargins="0">
    <oddFooter>&amp;Cwww.sisform.piemonte.it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3"/>
  <sheetViews>
    <sheetView showGridLines="0" zoomScaleNormal="100" workbookViewId="0">
      <selection activeCell="A22" sqref="A22"/>
    </sheetView>
  </sheetViews>
  <sheetFormatPr defaultColWidth="10.1640625" defaultRowHeight="13.5" x14ac:dyDescent="0.3"/>
  <cols>
    <col min="1" max="8" width="13.6640625" style="81" customWidth="1"/>
    <col min="9" max="16384" width="10.1640625" style="81"/>
  </cols>
  <sheetData>
    <row r="1" spans="1:8" ht="42.75" customHeight="1" x14ac:dyDescent="0.3">
      <c r="A1" s="129" t="s">
        <v>220</v>
      </c>
      <c r="B1" s="129"/>
      <c r="C1" s="129"/>
      <c r="D1" s="129"/>
      <c r="E1" s="129"/>
      <c r="F1" s="129"/>
      <c r="G1" s="129"/>
      <c r="H1" s="129"/>
    </row>
    <row r="2" spans="1:8" x14ac:dyDescent="0.3">
      <c r="E2" s="58"/>
      <c r="F2" s="58"/>
      <c r="G2" s="58"/>
      <c r="H2" s="58"/>
    </row>
    <row r="3" spans="1:8" x14ac:dyDescent="0.3">
      <c r="A3" s="58"/>
      <c r="B3" s="58"/>
      <c r="C3" s="58"/>
      <c r="D3" s="58"/>
      <c r="E3" s="58"/>
      <c r="F3" s="58"/>
      <c r="G3" s="58"/>
      <c r="H3" s="58"/>
    </row>
    <row r="4" spans="1:8" x14ac:dyDescent="0.3">
      <c r="A4" s="58"/>
      <c r="B4" s="58"/>
      <c r="C4" s="58"/>
      <c r="D4" s="58"/>
      <c r="E4" s="58"/>
      <c r="F4" s="58"/>
      <c r="G4" s="58"/>
      <c r="H4" s="58"/>
    </row>
    <row r="5" spans="1:8" x14ac:dyDescent="0.3">
      <c r="A5" s="58"/>
      <c r="B5" s="58"/>
      <c r="C5" s="58"/>
      <c r="D5" s="58"/>
      <c r="E5" s="58"/>
      <c r="F5" s="58"/>
      <c r="G5" s="58"/>
      <c r="H5" s="58"/>
    </row>
    <row r="6" spans="1:8" x14ac:dyDescent="0.3">
      <c r="A6" s="58"/>
      <c r="B6" s="58"/>
      <c r="C6" s="58"/>
      <c r="D6" s="58"/>
      <c r="E6" s="58"/>
      <c r="F6" s="58"/>
      <c r="G6" s="58"/>
      <c r="H6" s="58"/>
    </row>
    <row r="7" spans="1:8" x14ac:dyDescent="0.3">
      <c r="A7" s="83"/>
      <c r="B7" s="83" t="s">
        <v>115</v>
      </c>
      <c r="C7" s="83" t="s">
        <v>122</v>
      </c>
      <c r="D7" s="83" t="s">
        <v>138</v>
      </c>
      <c r="E7" s="83" t="s">
        <v>188</v>
      </c>
      <c r="F7" s="83" t="s">
        <v>219</v>
      </c>
      <c r="G7" s="58"/>
      <c r="H7" s="58"/>
    </row>
    <row r="8" spans="1:8" x14ac:dyDescent="0.3">
      <c r="A8" s="83" t="s">
        <v>116</v>
      </c>
      <c r="B8" s="84">
        <v>8.7729675773596068</v>
      </c>
      <c r="C8" s="84">
        <v>8.6808478077894247</v>
      </c>
      <c r="D8" s="84">
        <v>8.3184466019417478</v>
      </c>
      <c r="E8" s="84">
        <v>8.5986024844720497</v>
      </c>
      <c r="F8" s="84">
        <v>7.560483870967742</v>
      </c>
      <c r="G8" s="58"/>
      <c r="H8" s="58"/>
    </row>
    <row r="9" spans="1:8" x14ac:dyDescent="0.3">
      <c r="A9" s="83" t="s">
        <v>117</v>
      </c>
      <c r="B9" s="84">
        <v>8.8263856418372111</v>
      </c>
      <c r="C9" s="84">
        <v>8.328527142960132</v>
      </c>
      <c r="D9" s="84">
        <v>7.4868335617920776</v>
      </c>
      <c r="E9" s="84">
        <v>7.5385084368891988</v>
      </c>
      <c r="F9" s="84">
        <v>7.4651770168311078</v>
      </c>
      <c r="G9" s="58"/>
      <c r="H9" s="58"/>
    </row>
    <row r="10" spans="1:8" x14ac:dyDescent="0.3">
      <c r="A10" s="83" t="s">
        <v>53</v>
      </c>
      <c r="B10" s="84">
        <v>3.9443739207008153</v>
      </c>
      <c r="C10" s="84">
        <v>3.9146353982502768</v>
      </c>
      <c r="D10" s="84">
        <v>3.4323409859890548</v>
      </c>
      <c r="E10" s="84">
        <v>3.5419551682597583</v>
      </c>
      <c r="F10" s="84">
        <v>3.7035787390062311</v>
      </c>
      <c r="G10" s="58"/>
      <c r="H10" s="58"/>
    </row>
    <row r="11" spans="1:8" x14ac:dyDescent="0.3">
      <c r="A11" s="58"/>
      <c r="B11" s="58"/>
      <c r="C11" s="58"/>
      <c r="D11" s="58"/>
      <c r="E11" s="58"/>
      <c r="F11" s="58"/>
      <c r="G11" s="58"/>
      <c r="H11" s="58"/>
    </row>
    <row r="12" spans="1:8" x14ac:dyDescent="0.3">
      <c r="A12" s="58"/>
      <c r="B12" s="58"/>
      <c r="C12" s="58"/>
      <c r="D12" s="58"/>
      <c r="E12" s="58"/>
      <c r="F12" s="58"/>
      <c r="G12" s="58"/>
      <c r="H12" s="58"/>
    </row>
    <row r="13" spans="1:8" x14ac:dyDescent="0.3">
      <c r="A13" s="58"/>
      <c r="B13" s="58"/>
      <c r="C13" s="58"/>
      <c r="D13" s="58"/>
      <c r="E13" s="58"/>
      <c r="F13" s="58"/>
      <c r="G13" s="58"/>
      <c r="H13" s="58"/>
    </row>
    <row r="14" spans="1:8" x14ac:dyDescent="0.3">
      <c r="A14" s="58"/>
      <c r="B14" s="58"/>
      <c r="C14" s="58"/>
      <c r="D14" s="58"/>
      <c r="E14" s="58"/>
      <c r="F14" s="58"/>
      <c r="G14" s="58"/>
      <c r="H14" s="58"/>
    </row>
    <row r="15" spans="1:8" x14ac:dyDescent="0.3">
      <c r="A15" s="58"/>
      <c r="B15" s="58"/>
      <c r="C15" s="58"/>
      <c r="D15" s="58"/>
      <c r="E15" s="58"/>
      <c r="F15" s="58"/>
      <c r="G15" s="58"/>
      <c r="H15" s="58"/>
    </row>
    <row r="16" spans="1:8" ht="13.5" customHeight="1" x14ac:dyDescent="0.3">
      <c r="A16" s="58"/>
      <c r="B16" s="58"/>
      <c r="C16" s="58"/>
      <c r="D16" s="58"/>
      <c r="E16" s="58"/>
      <c r="H16" s="85"/>
    </row>
    <row r="17" spans="1:8" ht="13.5" customHeight="1" x14ac:dyDescent="0.3">
      <c r="A17" s="58"/>
      <c r="B17" s="58"/>
      <c r="C17" s="58"/>
      <c r="D17" s="58"/>
      <c r="E17" s="58"/>
      <c r="H17" s="85"/>
    </row>
    <row r="18" spans="1:8" x14ac:dyDescent="0.3">
      <c r="A18" s="58"/>
      <c r="B18" s="58"/>
      <c r="C18" s="58"/>
      <c r="D18" s="58"/>
      <c r="E18" s="58"/>
    </row>
    <row r="19" spans="1:8" x14ac:dyDescent="0.3">
      <c r="A19" s="58"/>
      <c r="B19" s="58"/>
      <c r="C19" s="58"/>
      <c r="D19" s="58"/>
      <c r="E19" s="58"/>
    </row>
    <row r="20" spans="1:8" x14ac:dyDescent="0.3">
      <c r="A20" s="58"/>
      <c r="B20" s="58"/>
      <c r="C20" s="58"/>
      <c r="D20" s="58"/>
      <c r="E20" s="58"/>
    </row>
    <row r="21" spans="1:8" x14ac:dyDescent="0.3">
      <c r="A21" s="58"/>
      <c r="B21" s="58"/>
      <c r="C21" s="58"/>
      <c r="D21" s="58"/>
      <c r="E21" s="58"/>
    </row>
    <row r="22" spans="1:8" x14ac:dyDescent="0.3">
      <c r="A22" s="58" t="s">
        <v>27</v>
      </c>
    </row>
    <row r="23" spans="1:8" x14ac:dyDescent="0.3">
      <c r="A23" s="58" t="s">
        <v>114</v>
      </c>
    </row>
  </sheetData>
  <mergeCells count="1">
    <mergeCell ref="A1:H1"/>
  </mergeCells>
  <pageMargins left="0.62" right="0.55118110236220474" top="1.01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1"/>
  <sheetViews>
    <sheetView showGridLines="0" zoomScaleNormal="100" workbookViewId="0">
      <selection activeCell="A18" sqref="A18"/>
    </sheetView>
  </sheetViews>
  <sheetFormatPr defaultColWidth="9.1640625" defaultRowHeight="13.5" x14ac:dyDescent="0.3"/>
  <cols>
    <col min="1" max="1" width="21.6640625" style="92" customWidth="1"/>
    <col min="2" max="9" width="9.1640625" style="92"/>
    <col min="10" max="10" width="10.83203125" style="92" customWidth="1"/>
    <col min="11" max="16384" width="9.1640625" style="92"/>
  </cols>
  <sheetData>
    <row r="1" spans="1:10" s="86" customFormat="1" ht="48.75" customHeight="1" x14ac:dyDescent="0.3">
      <c r="A1" s="130" t="s">
        <v>221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0" s="86" customFormat="1" x14ac:dyDescent="0.3"/>
    <row r="3" spans="1:10" s="86" customFormat="1" x14ac:dyDescent="0.3"/>
    <row r="4" spans="1:10" s="86" customFormat="1" x14ac:dyDescent="0.3"/>
    <row r="5" spans="1:10" s="86" customFormat="1" x14ac:dyDescent="0.3">
      <c r="A5" s="87" t="s">
        <v>33</v>
      </c>
      <c r="B5" s="88" t="s">
        <v>32</v>
      </c>
      <c r="C5" s="88" t="s">
        <v>31</v>
      </c>
      <c r="D5" s="88" t="s">
        <v>0</v>
      </c>
    </row>
    <row r="6" spans="1:10" s="86" customFormat="1" x14ac:dyDescent="0.3">
      <c r="A6" s="87" t="s">
        <v>30</v>
      </c>
      <c r="B6" s="88">
        <v>35.675546339129049</v>
      </c>
      <c r="C6" s="88">
        <v>43.982404288954569</v>
      </c>
      <c r="D6" s="88">
        <v>40.137335253073431</v>
      </c>
      <c r="E6" s="89"/>
    </row>
    <row r="7" spans="1:10" s="86" customFormat="1" x14ac:dyDescent="0.3">
      <c r="A7" s="87" t="s">
        <v>29</v>
      </c>
      <c r="B7" s="88">
        <v>20.192518048567052</v>
      </c>
      <c r="C7" s="88">
        <v>20.888842631140715</v>
      </c>
      <c r="D7" s="88">
        <v>20.664362790041611</v>
      </c>
      <c r="E7" s="89"/>
    </row>
    <row r="8" spans="1:10" s="86" customFormat="1" x14ac:dyDescent="0.3">
      <c r="A8" s="87" t="s">
        <v>28</v>
      </c>
      <c r="B8" s="88">
        <v>9.8124358119673509</v>
      </c>
      <c r="C8" s="88">
        <v>10.335895000431741</v>
      </c>
      <c r="D8" s="88">
        <v>10.01396214706795</v>
      </c>
      <c r="E8" s="89"/>
    </row>
    <row r="9" spans="1:10" s="86" customFormat="1" x14ac:dyDescent="0.3"/>
    <row r="10" spans="1:10" s="86" customFormat="1" x14ac:dyDescent="0.3"/>
    <row r="11" spans="1:10" s="86" customFormat="1" x14ac:dyDescent="0.3"/>
    <row r="12" spans="1:10" s="86" customFormat="1" x14ac:dyDescent="0.3"/>
    <row r="13" spans="1:10" s="86" customFormat="1" x14ac:dyDescent="0.3"/>
    <row r="14" spans="1:10" s="86" customFormat="1" x14ac:dyDescent="0.3"/>
    <row r="15" spans="1:10" s="86" customFormat="1" x14ac:dyDescent="0.3"/>
    <row r="16" spans="1:10" s="86" customFormat="1" x14ac:dyDescent="0.3"/>
    <row r="17" spans="1:22" s="86" customFormat="1" x14ac:dyDescent="0.3"/>
    <row r="18" spans="1:22" s="86" customFormat="1" x14ac:dyDescent="0.3">
      <c r="A18" s="81" t="s">
        <v>15</v>
      </c>
    </row>
    <row r="19" spans="1:22" s="86" customFormat="1" ht="21" customHeight="1" x14ac:dyDescent="0.3">
      <c r="A19" s="90"/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</row>
    <row r="20" spans="1:22" s="86" customFormat="1" x14ac:dyDescent="0.3"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</row>
    <row r="21" spans="1:22" s="86" customFormat="1" x14ac:dyDescent="0.3">
      <c r="L21" s="91"/>
      <c r="M21" s="81"/>
      <c r="N21" s="81"/>
      <c r="O21" s="81"/>
      <c r="P21" s="81"/>
      <c r="Q21" s="81"/>
      <c r="R21" s="81"/>
      <c r="S21" s="81"/>
      <c r="T21" s="81"/>
      <c r="U21" s="81"/>
      <c r="V21" s="81"/>
    </row>
    <row r="22" spans="1:22" s="86" customFormat="1" x14ac:dyDescent="0.3">
      <c r="G22" s="89"/>
      <c r="H22" s="89"/>
      <c r="I22" s="89"/>
      <c r="L22" s="91"/>
      <c r="M22" s="81"/>
      <c r="N22" s="81"/>
      <c r="O22" s="81"/>
      <c r="P22" s="81"/>
      <c r="Q22" s="81"/>
      <c r="R22" s="81"/>
      <c r="S22" s="81"/>
      <c r="T22" s="81"/>
      <c r="U22" s="81"/>
      <c r="V22" s="81"/>
    </row>
    <row r="23" spans="1:22" s="86" customFormat="1" x14ac:dyDescent="0.3">
      <c r="G23" s="89"/>
      <c r="H23" s="89"/>
      <c r="I23" s="89"/>
      <c r="L23" s="91"/>
      <c r="M23" s="81"/>
      <c r="N23" s="81"/>
      <c r="O23" s="81"/>
      <c r="P23" s="81"/>
      <c r="Q23" s="81"/>
      <c r="R23" s="81"/>
      <c r="S23" s="81"/>
      <c r="T23" s="81"/>
      <c r="U23" s="81"/>
      <c r="V23" s="81"/>
    </row>
    <row r="24" spans="1:22" s="86" customFormat="1" x14ac:dyDescent="0.3">
      <c r="G24" s="89"/>
      <c r="H24" s="89"/>
      <c r="I24" s="89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</row>
    <row r="25" spans="1:22" s="86" customFormat="1" x14ac:dyDescent="0.3"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</row>
    <row r="26" spans="1:22" s="86" customFormat="1" x14ac:dyDescent="0.3"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</row>
    <row r="27" spans="1:22" s="86" customFormat="1" x14ac:dyDescent="0.3"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</row>
    <row r="28" spans="1:22" s="86" customFormat="1" x14ac:dyDescent="0.3"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</row>
    <row r="29" spans="1:22" s="86" customFormat="1" x14ac:dyDescent="0.3"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</row>
    <row r="30" spans="1:22" s="86" customFormat="1" x14ac:dyDescent="0.3"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</row>
    <row r="31" spans="1:22" s="86" customFormat="1" x14ac:dyDescent="0.3"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1:22" s="86" customFormat="1" x14ac:dyDescent="0.3"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12:22" s="86" customFormat="1" x14ac:dyDescent="0.3"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</row>
    <row r="34" spans="12:22" s="86" customFormat="1" x14ac:dyDescent="0.3"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</row>
    <row r="35" spans="12:22" s="86" customFormat="1" x14ac:dyDescent="0.3"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</row>
    <row r="36" spans="12:22" s="86" customFormat="1" x14ac:dyDescent="0.3"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</row>
    <row r="37" spans="12:22" s="86" customFormat="1" x14ac:dyDescent="0.3"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</row>
    <row r="38" spans="12:22" s="86" customFormat="1" x14ac:dyDescent="0.3"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</row>
    <row r="39" spans="12:22" s="86" customFormat="1" x14ac:dyDescent="0.3"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</row>
    <row r="40" spans="12:22" s="86" customFormat="1" x14ac:dyDescent="0.3"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</row>
    <row r="41" spans="12:22" s="86" customFormat="1" x14ac:dyDescent="0.3"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</row>
    <row r="42" spans="12:22" s="86" customFormat="1" x14ac:dyDescent="0.3"/>
    <row r="43" spans="12:22" s="86" customFormat="1" x14ac:dyDescent="0.3"/>
    <row r="44" spans="12:22" s="86" customFormat="1" x14ac:dyDescent="0.3"/>
    <row r="45" spans="12:22" s="86" customFormat="1" x14ac:dyDescent="0.3"/>
    <row r="46" spans="12:22" s="86" customFormat="1" x14ac:dyDescent="0.3"/>
    <row r="47" spans="12:22" s="86" customFormat="1" x14ac:dyDescent="0.3"/>
    <row r="48" spans="12:22" s="86" customFormat="1" x14ac:dyDescent="0.3"/>
    <row r="49" s="86" customFormat="1" x14ac:dyDescent="0.3"/>
    <row r="50" s="86" customFormat="1" x14ac:dyDescent="0.3"/>
    <row r="51" s="86" customFormat="1" x14ac:dyDescent="0.3"/>
    <row r="52" s="86" customFormat="1" x14ac:dyDescent="0.3"/>
    <row r="53" s="86" customFormat="1" x14ac:dyDescent="0.3"/>
    <row r="54" s="86" customFormat="1" x14ac:dyDescent="0.3"/>
    <row r="55" s="86" customFormat="1" x14ac:dyDescent="0.3"/>
    <row r="56" s="86" customFormat="1" x14ac:dyDescent="0.3"/>
    <row r="57" s="86" customFormat="1" x14ac:dyDescent="0.3"/>
    <row r="58" s="86" customFormat="1" x14ac:dyDescent="0.3"/>
    <row r="59" s="86" customFormat="1" x14ac:dyDescent="0.3"/>
    <row r="60" s="86" customFormat="1" x14ac:dyDescent="0.3"/>
    <row r="61" s="86" customFormat="1" x14ac:dyDescent="0.3"/>
    <row r="62" s="86" customFormat="1" x14ac:dyDescent="0.3"/>
    <row r="63" s="86" customFormat="1" x14ac:dyDescent="0.3"/>
    <row r="64" s="86" customFormat="1" x14ac:dyDescent="0.3"/>
    <row r="65" s="86" customFormat="1" x14ac:dyDescent="0.3"/>
    <row r="66" s="86" customFormat="1" x14ac:dyDescent="0.3"/>
    <row r="67" s="86" customFormat="1" x14ac:dyDescent="0.3"/>
    <row r="68" s="86" customFormat="1" x14ac:dyDescent="0.3"/>
    <row r="69" s="86" customFormat="1" x14ac:dyDescent="0.3"/>
    <row r="70" s="86" customFormat="1" x14ac:dyDescent="0.3"/>
    <row r="71" s="86" customFormat="1" x14ac:dyDescent="0.3"/>
  </sheetData>
  <mergeCells count="1">
    <mergeCell ref="A1:J1"/>
  </mergeCells>
  <pageMargins left="0.78740157480314965" right="0.4" top="0.98425196850393704" bottom="0.98425196850393704" header="0.51181102362204722" footer="0.51181102362204722"/>
  <pageSetup paperSize="9" orientation="portrait" r:id="rId1"/>
  <headerFooter alignWithMargins="0">
    <oddFooter>&amp;Cwww.sisform.piemonte.it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54"/>
  <sheetViews>
    <sheetView showGridLines="0" workbookViewId="0"/>
  </sheetViews>
  <sheetFormatPr defaultRowHeight="13.5" x14ac:dyDescent="0.3"/>
  <sheetData>
    <row r="1" spans="1:1" ht="32.25" customHeight="1" x14ac:dyDescent="0.3">
      <c r="A1" s="26" t="s">
        <v>196</v>
      </c>
    </row>
    <row r="27" spans="1:11" ht="21.75" customHeight="1" x14ac:dyDescent="0.3">
      <c r="A27" s="131" t="s">
        <v>199</v>
      </c>
      <c r="B27" s="131"/>
      <c r="C27" s="131"/>
      <c r="D27" s="131"/>
      <c r="E27" s="131"/>
      <c r="F27" s="131"/>
      <c r="G27" s="131"/>
      <c r="H27" s="131"/>
      <c r="I27" s="131"/>
      <c r="J27" s="131"/>
      <c r="K27" s="131"/>
    </row>
    <row r="28" spans="1:11" ht="59.45" customHeight="1" x14ac:dyDescent="0.3">
      <c r="A28" s="131" t="s">
        <v>154</v>
      </c>
      <c r="B28" s="131"/>
      <c r="C28" s="131"/>
      <c r="D28" s="131"/>
      <c r="E28" s="131"/>
      <c r="F28" s="131"/>
      <c r="G28" s="131"/>
      <c r="H28" s="131"/>
      <c r="I28" s="131"/>
      <c r="J28" s="131"/>
      <c r="K28" s="131"/>
    </row>
    <row r="29" spans="1:11" x14ac:dyDescent="0.3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1"/>
    </row>
    <row r="30" spans="1:11" ht="40.9" customHeight="1" x14ac:dyDescent="0.3">
      <c r="A30" s="34"/>
      <c r="B30" s="34">
        <v>2024</v>
      </c>
      <c r="C30" s="45" t="s">
        <v>191</v>
      </c>
      <c r="D30" s="21"/>
      <c r="E30" s="21"/>
      <c r="F30" s="21"/>
      <c r="G30" s="21"/>
      <c r="H30" s="21"/>
      <c r="I30" s="21"/>
      <c r="J30" s="21"/>
      <c r="K30" s="21"/>
    </row>
    <row r="31" spans="1:11" x14ac:dyDescent="0.3">
      <c r="A31" s="34" t="s">
        <v>103</v>
      </c>
      <c r="B31" s="35">
        <v>15.2</v>
      </c>
      <c r="C31" s="44">
        <v>9</v>
      </c>
      <c r="D31" s="21"/>
      <c r="E31" s="21"/>
      <c r="F31" s="21"/>
      <c r="G31" s="21"/>
      <c r="H31" s="21"/>
      <c r="I31" s="24"/>
      <c r="J31" s="24"/>
      <c r="K31" s="21"/>
    </row>
    <row r="32" spans="1:11" x14ac:dyDescent="0.3">
      <c r="A32" s="34" t="s">
        <v>100</v>
      </c>
      <c r="B32" s="35">
        <v>14.5</v>
      </c>
      <c r="C32" s="44">
        <v>9</v>
      </c>
      <c r="D32" s="21"/>
      <c r="E32" s="21"/>
      <c r="F32" s="21"/>
      <c r="G32" s="21"/>
      <c r="H32" s="21"/>
    </row>
    <row r="33" spans="1:8" x14ac:dyDescent="0.3">
      <c r="A33" s="34" t="s">
        <v>99</v>
      </c>
      <c r="B33" s="35">
        <v>13.3</v>
      </c>
      <c r="C33" s="44">
        <v>9</v>
      </c>
      <c r="D33" s="21"/>
      <c r="E33" s="21"/>
      <c r="F33" s="21"/>
      <c r="G33" s="21"/>
      <c r="H33" s="21"/>
    </row>
    <row r="34" spans="1:8" x14ac:dyDescent="0.3">
      <c r="A34" s="34" t="s">
        <v>190</v>
      </c>
      <c r="B34" s="35">
        <v>12.4</v>
      </c>
      <c r="C34" s="44">
        <v>9</v>
      </c>
      <c r="D34" s="21"/>
      <c r="E34" s="21"/>
      <c r="F34" s="21"/>
      <c r="G34" s="21"/>
      <c r="H34" s="21"/>
    </row>
    <row r="35" spans="1:8" x14ac:dyDescent="0.3">
      <c r="A35" s="34" t="s">
        <v>102</v>
      </c>
      <c r="B35" s="35">
        <v>10.8</v>
      </c>
      <c r="C35" s="44">
        <v>9</v>
      </c>
      <c r="D35" s="21"/>
      <c r="E35" s="21"/>
      <c r="F35" s="21"/>
      <c r="G35" s="21"/>
      <c r="H35" s="21"/>
    </row>
    <row r="36" spans="1:8" x14ac:dyDescent="0.3">
      <c r="A36" s="34" t="s">
        <v>189</v>
      </c>
      <c r="B36" s="35">
        <v>10.7</v>
      </c>
      <c r="C36" s="44">
        <v>9</v>
      </c>
      <c r="D36" s="21"/>
      <c r="E36" s="21"/>
      <c r="F36" s="21"/>
      <c r="G36" s="21"/>
      <c r="H36" s="21"/>
    </row>
    <row r="37" spans="1:8" x14ac:dyDescent="0.3">
      <c r="A37" s="34" t="s">
        <v>101</v>
      </c>
      <c r="B37" s="35">
        <v>9.9</v>
      </c>
      <c r="C37" s="44">
        <v>9</v>
      </c>
      <c r="D37" s="21"/>
      <c r="E37" s="21"/>
      <c r="F37" s="21"/>
      <c r="G37" s="21"/>
      <c r="H37" s="21"/>
    </row>
    <row r="38" spans="1:8" x14ac:dyDescent="0.3">
      <c r="A38" s="34" t="s">
        <v>98</v>
      </c>
      <c r="B38" s="35">
        <v>9.8000000000000007</v>
      </c>
      <c r="C38" s="44">
        <v>9</v>
      </c>
      <c r="D38" s="21"/>
      <c r="E38" s="21"/>
      <c r="F38" s="21"/>
      <c r="G38" s="21"/>
      <c r="H38" s="21"/>
    </row>
    <row r="39" spans="1:8" x14ac:dyDescent="0.3">
      <c r="A39" s="34" t="s">
        <v>197</v>
      </c>
      <c r="B39" s="35">
        <v>9.3000000000000007</v>
      </c>
      <c r="C39" s="44">
        <v>9</v>
      </c>
      <c r="D39" s="21"/>
      <c r="E39" s="21"/>
      <c r="F39" s="21"/>
      <c r="G39" s="21"/>
      <c r="H39" s="21"/>
    </row>
    <row r="40" spans="1:8" x14ac:dyDescent="0.3">
      <c r="A40" s="34" t="s">
        <v>96</v>
      </c>
      <c r="B40" s="35">
        <v>9.1</v>
      </c>
      <c r="C40" s="44">
        <v>9</v>
      </c>
      <c r="D40" s="21"/>
      <c r="E40" s="21"/>
      <c r="F40" s="21"/>
      <c r="G40" s="21"/>
      <c r="H40" s="21"/>
    </row>
    <row r="41" spans="1:8" x14ac:dyDescent="0.3">
      <c r="A41" s="34" t="s">
        <v>89</v>
      </c>
      <c r="B41" s="35">
        <v>9.1</v>
      </c>
      <c r="C41" s="44">
        <v>9</v>
      </c>
      <c r="D41" s="21"/>
      <c r="E41" s="21"/>
      <c r="F41" s="21"/>
      <c r="G41" s="21"/>
      <c r="H41" s="21"/>
    </row>
    <row r="42" spans="1:8" x14ac:dyDescent="0.3">
      <c r="A42" s="34" t="s">
        <v>92</v>
      </c>
      <c r="B42" s="35">
        <v>9</v>
      </c>
      <c r="C42" s="44">
        <v>9</v>
      </c>
      <c r="D42" s="21"/>
      <c r="E42" s="21"/>
      <c r="F42" s="21"/>
      <c r="G42" s="21"/>
      <c r="H42" s="21"/>
    </row>
    <row r="43" spans="1:8" x14ac:dyDescent="0.3">
      <c r="A43" s="34" t="s">
        <v>87</v>
      </c>
      <c r="B43" s="35">
        <v>9</v>
      </c>
      <c r="C43" s="44">
        <v>9</v>
      </c>
      <c r="D43" s="21"/>
      <c r="E43" s="21"/>
      <c r="F43" s="21"/>
      <c r="G43" s="21"/>
      <c r="H43" s="21"/>
    </row>
    <row r="44" spans="1:8" x14ac:dyDescent="0.3">
      <c r="A44" s="34" t="s">
        <v>93</v>
      </c>
      <c r="B44" s="35">
        <v>8.8000000000000007</v>
      </c>
      <c r="C44" s="44">
        <v>9</v>
      </c>
      <c r="D44" s="21"/>
      <c r="E44" s="21"/>
      <c r="F44" s="21"/>
      <c r="G44" s="21"/>
      <c r="H44" s="21"/>
    </row>
    <row r="45" spans="1:8" x14ac:dyDescent="0.3">
      <c r="A45" s="34" t="s">
        <v>43</v>
      </c>
      <c r="B45" s="35">
        <v>8.6999999999999993</v>
      </c>
      <c r="C45" s="44">
        <v>9</v>
      </c>
      <c r="D45" s="21"/>
      <c r="E45" s="21"/>
      <c r="F45" s="21"/>
      <c r="G45" s="21"/>
      <c r="H45" s="21"/>
    </row>
    <row r="46" spans="1:8" x14ac:dyDescent="0.3">
      <c r="A46" s="34" t="s">
        <v>88</v>
      </c>
      <c r="B46" s="35">
        <v>8.1999999999999993</v>
      </c>
      <c r="C46" s="44">
        <v>9</v>
      </c>
      <c r="D46" s="21"/>
      <c r="E46" s="21"/>
      <c r="F46" s="21"/>
      <c r="G46" s="21"/>
      <c r="H46" s="21"/>
    </row>
    <row r="47" spans="1:8" x14ac:dyDescent="0.3">
      <c r="A47" s="34" t="s">
        <v>91</v>
      </c>
      <c r="B47" s="35">
        <v>7.9</v>
      </c>
      <c r="C47" s="44">
        <v>9</v>
      </c>
      <c r="D47" s="21"/>
      <c r="E47" s="21"/>
      <c r="F47" s="21"/>
      <c r="G47" s="21"/>
      <c r="H47" s="21"/>
    </row>
    <row r="48" spans="1:8" x14ac:dyDescent="0.3">
      <c r="A48" s="34" t="s">
        <v>198</v>
      </c>
      <c r="B48" s="35">
        <v>7.9</v>
      </c>
      <c r="C48" s="44">
        <v>9</v>
      </c>
      <c r="D48" s="21"/>
      <c r="E48" s="21"/>
      <c r="F48" s="21"/>
      <c r="G48" s="21"/>
      <c r="H48" s="21"/>
    </row>
    <row r="49" spans="1:8" x14ac:dyDescent="0.3">
      <c r="A49" s="34" t="s">
        <v>95</v>
      </c>
      <c r="B49" s="35">
        <v>7.7</v>
      </c>
      <c r="C49" s="44">
        <v>9</v>
      </c>
      <c r="D49" s="21"/>
      <c r="E49" s="21"/>
      <c r="F49" s="21"/>
      <c r="G49" s="21"/>
      <c r="H49" s="21"/>
    </row>
    <row r="50" spans="1:8" x14ac:dyDescent="0.3">
      <c r="A50" s="34" t="s">
        <v>97</v>
      </c>
      <c r="B50" s="35">
        <v>7.4</v>
      </c>
      <c r="C50" s="44">
        <v>9</v>
      </c>
      <c r="D50" s="21"/>
      <c r="E50" s="21"/>
      <c r="F50" s="21"/>
      <c r="G50" s="21"/>
      <c r="H50" s="21"/>
    </row>
    <row r="51" spans="1:8" x14ac:dyDescent="0.3">
      <c r="A51" s="34" t="s">
        <v>90</v>
      </c>
      <c r="B51" s="35">
        <v>5.9</v>
      </c>
      <c r="C51" s="44">
        <v>9</v>
      </c>
      <c r="D51" s="21"/>
      <c r="E51" s="21"/>
      <c r="F51" s="21"/>
      <c r="G51" s="21"/>
      <c r="H51" s="21"/>
    </row>
    <row r="52" spans="1:8" x14ac:dyDescent="0.3">
      <c r="A52" s="34" t="s">
        <v>94</v>
      </c>
      <c r="B52" s="35">
        <v>4.8</v>
      </c>
      <c r="C52" s="44">
        <v>9</v>
      </c>
      <c r="D52" s="22"/>
      <c r="E52" s="22"/>
      <c r="F52" s="22"/>
      <c r="G52" s="22"/>
      <c r="H52" s="21"/>
    </row>
    <row r="53" spans="1:8" x14ac:dyDescent="0.3">
      <c r="A53" s="23"/>
      <c r="B53" s="23"/>
      <c r="C53" s="23"/>
      <c r="D53" s="22"/>
      <c r="E53" s="22"/>
      <c r="F53" s="22"/>
      <c r="G53" s="22"/>
      <c r="H53" s="21"/>
    </row>
    <row r="54" spans="1:8" x14ac:dyDescent="0.3">
      <c r="A54" s="22"/>
      <c r="B54" s="22"/>
      <c r="C54" s="22"/>
    </row>
  </sheetData>
  <mergeCells count="2">
    <mergeCell ref="A28:K28"/>
    <mergeCell ref="A27:K27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5"/>
  <sheetViews>
    <sheetView showGridLines="0" workbookViewId="0">
      <selection activeCell="A23" sqref="A23:K23"/>
    </sheetView>
  </sheetViews>
  <sheetFormatPr defaultColWidth="9.1640625" defaultRowHeight="13.5" x14ac:dyDescent="0.3"/>
  <cols>
    <col min="1" max="21" width="9.1640625" style="93"/>
    <col min="22" max="22" width="14.5" style="93" customWidth="1"/>
    <col min="23" max="16384" width="9.1640625" style="93"/>
  </cols>
  <sheetData>
    <row r="1" spans="1:19" ht="55.5" customHeight="1" x14ac:dyDescent="0.3">
      <c r="A1" s="132" t="s">
        <v>222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</row>
    <row r="2" spans="1:19" x14ac:dyDescent="0.3">
      <c r="B2" s="93" t="s">
        <v>193</v>
      </c>
    </row>
    <row r="3" spans="1:19" x14ac:dyDescent="0.3"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3">
      <c r="C4" s="94"/>
      <c r="D4" s="94" t="s">
        <v>184</v>
      </c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3">
      <c r="C5" s="94" t="s">
        <v>145</v>
      </c>
      <c r="D5" s="94">
        <v>3.3048360341967591</v>
      </c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x14ac:dyDescent="0.3">
      <c r="C6" s="94" t="s">
        <v>146</v>
      </c>
      <c r="D6" s="94">
        <v>3.1432055277062729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x14ac:dyDescent="0.3">
      <c r="C7" s="94" t="s">
        <v>147</v>
      </c>
      <c r="D7" s="94">
        <v>3.0962210225468403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x14ac:dyDescent="0.3">
      <c r="C8" s="94" t="s">
        <v>148</v>
      </c>
      <c r="D8" s="94">
        <v>2.9086208289569364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x14ac:dyDescent="0.3">
      <c r="C9" s="94" t="s">
        <v>149</v>
      </c>
      <c r="D9" s="94">
        <v>3.6373290853577593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x14ac:dyDescent="0.3">
      <c r="C10" s="94" t="s">
        <v>150</v>
      </c>
      <c r="D10" s="94">
        <v>2.977926770865079</v>
      </c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x14ac:dyDescent="0.3">
      <c r="C11" s="94" t="s">
        <v>151</v>
      </c>
      <c r="D11" s="94">
        <v>4.1039671682626535</v>
      </c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x14ac:dyDescent="0.3">
      <c r="C12" s="94" t="s">
        <v>152</v>
      </c>
      <c r="D12" s="94">
        <v>3.9313481003373916</v>
      </c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x14ac:dyDescent="0.3">
      <c r="C13" s="94" t="s">
        <v>153</v>
      </c>
      <c r="D13" s="94">
        <v>3.1494040279490343</v>
      </c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x14ac:dyDescent="0.3"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x14ac:dyDescent="0.3"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x14ac:dyDescent="0.3"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x14ac:dyDescent="0.3"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ht="21.6" customHeight="1" x14ac:dyDescent="0.3">
      <c r="A23" s="133" t="s">
        <v>144</v>
      </c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46"/>
      <c r="M23" s="46"/>
      <c r="N23" s="46"/>
      <c r="O23" s="46"/>
    </row>
    <row r="24" spans="1:19" ht="18" customHeight="1" x14ac:dyDescent="0.3">
      <c r="A24" s="46"/>
      <c r="B24" s="46"/>
      <c r="C24" s="46"/>
      <c r="D24" s="46"/>
    </row>
    <row r="25" spans="1:19" x14ac:dyDescent="0.3">
      <c r="C25" s="46"/>
      <c r="D25" s="46"/>
    </row>
    <row r="28" spans="1:19" ht="13.5" customHeight="1" x14ac:dyDescent="0.3"/>
    <row r="35" spans="1:13" ht="13.5" customHeight="1" x14ac:dyDescent="0.3"/>
    <row r="42" spans="1:13" x14ac:dyDescent="0.3">
      <c r="A42" s="95"/>
      <c r="B42" s="95"/>
      <c r="C42" s="96"/>
      <c r="D42" s="95"/>
    </row>
    <row r="43" spans="1:13" x14ac:dyDescent="0.3">
      <c r="A43" s="97"/>
      <c r="B43" s="95"/>
      <c r="C43" s="95"/>
      <c r="D43" s="95"/>
      <c r="E43" s="95"/>
      <c r="F43" s="97"/>
      <c r="G43" s="97"/>
    </row>
    <row r="44" spans="1:13" x14ac:dyDescent="0.3">
      <c r="A44" s="97"/>
      <c r="B44" s="95"/>
      <c r="C44" s="95"/>
      <c r="D44" s="97"/>
      <c r="E44" s="97"/>
      <c r="F44" s="97"/>
      <c r="G44" s="97"/>
      <c r="H44" s="95"/>
      <c r="I44" s="95"/>
      <c r="J44" s="95"/>
      <c r="K44" s="95"/>
      <c r="L44" s="97"/>
      <c r="M44" s="97"/>
    </row>
    <row r="45" spans="1:13" x14ac:dyDescent="0.3">
      <c r="B45" s="97"/>
      <c r="C45" s="97"/>
    </row>
  </sheetData>
  <mergeCells count="2">
    <mergeCell ref="A1:O1"/>
    <mergeCell ref="A23:K23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9"/>
  <sheetViews>
    <sheetView showGridLines="0" workbookViewId="0">
      <selection activeCell="A25" sqref="A25"/>
    </sheetView>
  </sheetViews>
  <sheetFormatPr defaultColWidth="9.1640625" defaultRowHeight="13.5" x14ac:dyDescent="0.3"/>
  <cols>
    <col min="1" max="2" width="9.1640625" style="93"/>
    <col min="3" max="3" width="17.6640625" style="93" customWidth="1"/>
    <col min="4" max="10" width="9.1640625" style="93"/>
    <col min="11" max="11" width="30.6640625" style="93" customWidth="1"/>
    <col min="12" max="16384" width="9.1640625" style="93"/>
  </cols>
  <sheetData>
    <row r="1" spans="1:19" ht="48" customHeight="1" x14ac:dyDescent="0.3">
      <c r="A1" s="132" t="s">
        <v>207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3" spans="1:19" x14ac:dyDescent="0.3"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x14ac:dyDescent="0.3"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</row>
    <row r="5" spans="1:19" x14ac:dyDescent="0.3"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x14ac:dyDescent="0.3"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x14ac:dyDescent="0.3">
      <c r="C7" s="47"/>
      <c r="D7" s="47" t="s">
        <v>43</v>
      </c>
      <c r="E7" s="47" t="s">
        <v>98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</row>
    <row r="8" spans="1:19" x14ac:dyDescent="0.3">
      <c r="C8" s="47" t="s">
        <v>0</v>
      </c>
      <c r="D8" s="48">
        <v>3.1494040279490343</v>
      </c>
      <c r="E8" s="48">
        <v>2.8803552912055999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</row>
    <row r="9" spans="1:19" x14ac:dyDescent="0.3">
      <c r="C9" s="47" t="s">
        <v>1</v>
      </c>
      <c r="D9" s="48">
        <v>2.31</v>
      </c>
      <c r="E9" s="48">
        <v>2.2400000000000002</v>
      </c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</row>
    <row r="10" spans="1:19" x14ac:dyDescent="0.3">
      <c r="C10" s="47" t="s">
        <v>2</v>
      </c>
      <c r="D10" s="48">
        <v>3.97</v>
      </c>
      <c r="E10" s="48">
        <v>3.48</v>
      </c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</row>
    <row r="11" spans="1:19" x14ac:dyDescent="0.3">
      <c r="C11" s="47" t="s">
        <v>119</v>
      </c>
      <c r="D11" s="48">
        <v>2.75</v>
      </c>
      <c r="E11" s="48">
        <v>2.4700000000000002</v>
      </c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</row>
    <row r="12" spans="1:19" x14ac:dyDescent="0.3">
      <c r="C12" s="47" t="s">
        <v>120</v>
      </c>
      <c r="D12" s="48">
        <v>6.38</v>
      </c>
      <c r="E12" s="48">
        <v>7.36</v>
      </c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</row>
    <row r="13" spans="1:19" x14ac:dyDescent="0.3">
      <c r="C13" s="47" t="s">
        <v>121</v>
      </c>
      <c r="D13" s="48">
        <v>12.7</v>
      </c>
      <c r="E13" s="48">
        <v>12.65</v>
      </c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</row>
    <row r="14" spans="1:19" x14ac:dyDescent="0.3"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</row>
    <row r="15" spans="1:19" x14ac:dyDescent="0.3"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x14ac:dyDescent="0.3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x14ac:dyDescent="0.3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</row>
    <row r="18" spans="1:19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</row>
    <row r="19" spans="1:19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</row>
    <row r="21" spans="1:19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</row>
    <row r="22" spans="1:19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19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19" ht="37.15" customHeight="1" x14ac:dyDescent="0.3">
      <c r="A24" s="133" t="s">
        <v>144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46"/>
      <c r="M24" s="46"/>
      <c r="N24" s="46"/>
      <c r="O24" s="46"/>
      <c r="P24" s="46"/>
      <c r="Q24" s="46"/>
      <c r="R24" s="46"/>
      <c r="S24" s="46"/>
    </row>
    <row r="25" spans="1:19" x14ac:dyDescent="0.3">
      <c r="A25" s="46" t="s">
        <v>136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19" x14ac:dyDescent="0.3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  <row r="27" spans="1:19" x14ac:dyDescent="0.3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</row>
    <row r="28" spans="1:19" ht="21.6" customHeight="1" x14ac:dyDescent="0.3"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</row>
    <row r="29" spans="1:19" ht="18" customHeight="1" x14ac:dyDescent="0.3">
      <c r="D29" s="46"/>
      <c r="E29" s="46"/>
      <c r="F29" s="46"/>
      <c r="G29" s="46"/>
      <c r="H29" s="46"/>
      <c r="I29" s="46"/>
      <c r="J29" s="46"/>
    </row>
    <row r="30" spans="1:19" x14ac:dyDescent="0.3">
      <c r="D30" s="46"/>
      <c r="E30" s="46"/>
      <c r="F30" s="46"/>
      <c r="G30" s="46"/>
      <c r="H30" s="46"/>
      <c r="I30" s="46"/>
      <c r="J30" s="46"/>
    </row>
    <row r="36" spans="1:7" x14ac:dyDescent="0.3">
      <c r="A36" s="96"/>
    </row>
    <row r="37" spans="1:7" x14ac:dyDescent="0.3">
      <c r="A37" s="96"/>
    </row>
    <row r="38" spans="1:7" x14ac:dyDescent="0.3">
      <c r="A38" s="96"/>
    </row>
    <row r="39" spans="1:7" x14ac:dyDescent="0.3">
      <c r="A39" s="96"/>
    </row>
    <row r="40" spans="1:7" x14ac:dyDescent="0.3">
      <c r="A40" s="96"/>
    </row>
    <row r="41" spans="1:7" x14ac:dyDescent="0.3">
      <c r="A41" s="96"/>
    </row>
    <row r="42" spans="1:7" x14ac:dyDescent="0.3">
      <c r="A42" s="95"/>
      <c r="B42" s="95"/>
      <c r="C42" s="96"/>
      <c r="D42" s="96"/>
    </row>
    <row r="43" spans="1:7" x14ac:dyDescent="0.3">
      <c r="A43" s="95"/>
      <c r="B43" s="95"/>
      <c r="C43" s="96"/>
      <c r="D43" s="96"/>
    </row>
    <row r="44" spans="1:7" x14ac:dyDescent="0.3">
      <c r="A44" s="95"/>
      <c r="B44" s="96"/>
      <c r="C44" s="96"/>
    </row>
    <row r="45" spans="1:7" x14ac:dyDescent="0.3">
      <c r="A45" s="95"/>
      <c r="B45" s="96"/>
      <c r="C45" s="96"/>
    </row>
    <row r="46" spans="1:7" x14ac:dyDescent="0.3">
      <c r="A46" s="95"/>
      <c r="B46" s="95"/>
      <c r="C46" s="96"/>
      <c r="D46" s="96"/>
    </row>
    <row r="47" spans="1:7" x14ac:dyDescent="0.3">
      <c r="A47" s="95"/>
      <c r="B47" s="95"/>
      <c r="C47" s="95"/>
      <c r="D47" s="95"/>
    </row>
    <row r="48" spans="1:7" x14ac:dyDescent="0.3">
      <c r="A48" s="97"/>
      <c r="B48" s="95"/>
      <c r="C48" s="95"/>
      <c r="D48" s="95"/>
      <c r="E48" s="95"/>
      <c r="F48" s="97"/>
      <c r="G48" s="97"/>
    </row>
    <row r="49" spans="1:13" x14ac:dyDescent="0.3">
      <c r="A49" s="97"/>
      <c r="B49" s="97"/>
      <c r="C49" s="97"/>
      <c r="D49" s="97"/>
      <c r="E49" s="97"/>
      <c r="F49" s="97"/>
      <c r="G49" s="97"/>
      <c r="H49" s="95"/>
      <c r="I49" s="95"/>
      <c r="J49" s="95"/>
      <c r="K49" s="95"/>
      <c r="L49" s="97"/>
      <c r="M49" s="97"/>
    </row>
  </sheetData>
  <mergeCells count="2">
    <mergeCell ref="A1:K1"/>
    <mergeCell ref="A24:K2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L26"/>
  <sheetViews>
    <sheetView showGridLines="0" workbookViewId="0">
      <selection activeCell="A21" sqref="A21"/>
    </sheetView>
  </sheetViews>
  <sheetFormatPr defaultColWidth="9.1640625" defaultRowHeight="13.5" x14ac:dyDescent="0.3"/>
  <cols>
    <col min="1" max="1" width="11.83203125" style="93" customWidth="1"/>
    <col min="2" max="10" width="9.1640625" style="93"/>
    <col min="11" max="11" width="12.6640625" style="93" customWidth="1"/>
    <col min="12" max="12" width="20.83203125" style="93" customWidth="1"/>
    <col min="13" max="16384" width="9.1640625" style="93"/>
  </cols>
  <sheetData>
    <row r="1" spans="1:12" s="98" customFormat="1" ht="37.15" customHeight="1" x14ac:dyDescent="0.3">
      <c r="A1" s="134" t="s">
        <v>206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x14ac:dyDescent="0.3">
      <c r="A2" s="81"/>
      <c r="B2" s="81"/>
      <c r="C2" s="81"/>
      <c r="D2" s="99"/>
      <c r="E2" s="81"/>
      <c r="F2" s="81"/>
      <c r="G2" s="81"/>
      <c r="H2" s="81"/>
      <c r="I2" s="81"/>
      <c r="J2" s="81"/>
      <c r="K2" s="81"/>
      <c r="L2" s="81"/>
    </row>
    <row r="3" spans="1:12" x14ac:dyDescent="0.3">
      <c r="A3" s="81"/>
      <c r="B3" s="100"/>
      <c r="C3" s="101"/>
      <c r="D3" s="81"/>
      <c r="E3" s="81"/>
      <c r="F3" s="81"/>
      <c r="G3" s="81"/>
      <c r="H3" s="81"/>
      <c r="I3" s="81"/>
      <c r="J3" s="81"/>
      <c r="K3" s="81"/>
      <c r="L3" s="81"/>
    </row>
    <row r="4" spans="1:12" x14ac:dyDescent="0.3">
      <c r="A4" s="50"/>
      <c r="B4" s="50" t="s">
        <v>123</v>
      </c>
      <c r="C4" s="50" t="s">
        <v>124</v>
      </c>
      <c r="D4" s="50" t="s">
        <v>125</v>
      </c>
      <c r="E4" s="50" t="s">
        <v>126</v>
      </c>
      <c r="F4" s="50" t="s">
        <v>0</v>
      </c>
      <c r="G4" s="49"/>
      <c r="H4" s="81"/>
      <c r="I4" s="81"/>
      <c r="J4" s="81"/>
      <c r="K4" s="81"/>
      <c r="L4" s="81"/>
    </row>
    <row r="5" spans="1:12" ht="18.75" x14ac:dyDescent="0.3">
      <c r="A5" s="50" t="s">
        <v>127</v>
      </c>
      <c r="B5" s="51">
        <v>1.4889336016096579</v>
      </c>
      <c r="C5" s="51">
        <v>56.780684104627767</v>
      </c>
      <c r="D5" s="51">
        <v>24.004024144869216</v>
      </c>
      <c r="E5" s="51">
        <v>17.726358148893357</v>
      </c>
      <c r="F5" s="51">
        <v>100</v>
      </c>
      <c r="G5" s="49"/>
      <c r="H5" s="81"/>
      <c r="I5" s="102"/>
      <c r="J5" s="81"/>
      <c r="K5" s="81"/>
      <c r="L5" s="81"/>
    </row>
    <row r="6" spans="1:12" x14ac:dyDescent="0.3">
      <c r="A6" s="50" t="s">
        <v>128</v>
      </c>
      <c r="B6" s="51">
        <v>2.2202486678507993</v>
      </c>
      <c r="C6" s="51">
        <v>71.284783895796338</v>
      </c>
      <c r="D6" s="51">
        <v>16.567988948095518</v>
      </c>
      <c r="E6" s="51">
        <v>9.9269784882573511</v>
      </c>
      <c r="F6" s="51">
        <v>99.999999999999986</v>
      </c>
      <c r="G6" s="49"/>
      <c r="H6" s="81"/>
      <c r="I6" s="81"/>
      <c r="J6" s="81"/>
      <c r="K6" s="81"/>
      <c r="L6" s="81"/>
    </row>
    <row r="7" spans="1:12" x14ac:dyDescent="0.3">
      <c r="A7" s="50" t="s">
        <v>53</v>
      </c>
      <c r="B7" s="51">
        <v>4.281974569932685</v>
      </c>
      <c r="C7" s="51">
        <v>85.446272749937663</v>
      </c>
      <c r="D7" s="51">
        <v>8.3395661929693343</v>
      </c>
      <c r="E7" s="51">
        <v>1.9321864871603094</v>
      </c>
      <c r="F7" s="51">
        <v>99.999999999999986</v>
      </c>
      <c r="G7" s="49"/>
      <c r="H7" s="81"/>
      <c r="I7" s="103"/>
      <c r="J7" s="103"/>
      <c r="K7" s="103"/>
      <c r="L7" s="103"/>
    </row>
    <row r="8" spans="1:12" x14ac:dyDescent="0.3">
      <c r="A8" s="81"/>
      <c r="B8" s="81"/>
      <c r="C8" s="99"/>
      <c r="D8" s="99"/>
      <c r="E8" s="81"/>
      <c r="F8" s="81"/>
      <c r="G8" s="81"/>
      <c r="H8" s="81"/>
      <c r="I8" s="81"/>
      <c r="J8" s="81"/>
      <c r="K8" s="81"/>
      <c r="L8" s="81"/>
    </row>
    <row r="9" spans="1:12" x14ac:dyDescent="0.3">
      <c r="A9" s="81"/>
      <c r="B9" s="81"/>
      <c r="C9" s="99"/>
      <c r="D9" s="99"/>
      <c r="E9" s="81"/>
      <c r="F9" s="81"/>
      <c r="G9" s="81"/>
      <c r="H9" s="81"/>
      <c r="I9" s="81"/>
      <c r="J9" s="81"/>
      <c r="K9" s="81"/>
      <c r="L9" s="81"/>
    </row>
    <row r="10" spans="1:12" x14ac:dyDescent="0.3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</row>
    <row r="11" spans="1:12" x14ac:dyDescent="0.3">
      <c r="A11" s="81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</row>
    <row r="12" spans="1:12" x14ac:dyDescent="0.3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x14ac:dyDescent="0.3">
      <c r="A13" s="81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</row>
    <row r="14" spans="1:12" x14ac:dyDescent="0.3">
      <c r="A14" s="81"/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</row>
    <row r="15" spans="1:12" x14ac:dyDescent="0.3">
      <c r="A15" s="81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</row>
    <row r="16" spans="1:12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</row>
    <row r="17" spans="1:12" x14ac:dyDescent="0.3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x14ac:dyDescent="0.3">
      <c r="A18" s="81"/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</row>
    <row r="19" spans="1:12" ht="19.899999999999999" customHeight="1" x14ac:dyDescent="0.3">
      <c r="A19" s="104" t="s">
        <v>195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</row>
    <row r="20" spans="1:12" x14ac:dyDescent="0.3">
      <c r="A20" s="104" t="s">
        <v>194</v>
      </c>
      <c r="B20" s="49"/>
      <c r="C20" s="49"/>
      <c r="D20" s="49"/>
      <c r="E20" s="49"/>
      <c r="F20" s="49"/>
      <c r="G20" s="49"/>
      <c r="H20" s="81"/>
      <c r="I20" s="81"/>
      <c r="J20" s="81"/>
      <c r="K20" s="81"/>
      <c r="L20" s="81"/>
    </row>
    <row r="21" spans="1:12" x14ac:dyDescent="0.3">
      <c r="H21" s="81"/>
      <c r="I21" s="81"/>
      <c r="J21" s="81"/>
      <c r="K21" s="81"/>
      <c r="L21" s="81"/>
    </row>
    <row r="22" spans="1:12" x14ac:dyDescent="0.3">
      <c r="H22" s="81"/>
      <c r="I22" s="81"/>
      <c r="J22" s="81"/>
      <c r="K22" s="81"/>
      <c r="L22" s="81"/>
    </row>
    <row r="23" spans="1:12" x14ac:dyDescent="0.3">
      <c r="H23" s="81"/>
      <c r="I23" s="81"/>
      <c r="J23" s="81"/>
      <c r="K23" s="81"/>
      <c r="L23" s="81"/>
    </row>
    <row r="24" spans="1:12" x14ac:dyDescent="0.3">
      <c r="H24" s="81"/>
      <c r="I24" s="81"/>
      <c r="J24" s="81"/>
      <c r="K24" s="81"/>
      <c r="L24" s="81"/>
    </row>
    <row r="25" spans="1:12" x14ac:dyDescent="0.3">
      <c r="A25" s="49"/>
      <c r="B25" s="49"/>
      <c r="C25" s="49"/>
      <c r="D25" s="49"/>
      <c r="E25" s="49"/>
      <c r="F25" s="49"/>
      <c r="G25" s="49"/>
      <c r="H25" s="81"/>
      <c r="I25" s="81"/>
      <c r="J25" s="81"/>
      <c r="K25" s="81"/>
      <c r="L25" s="81"/>
    </row>
    <row r="26" spans="1:12" x14ac:dyDescent="0.3">
      <c r="A26" s="95"/>
      <c r="B26" s="95"/>
      <c r="C26" s="95"/>
      <c r="D26" s="95"/>
      <c r="E26" s="95"/>
      <c r="F26" s="105"/>
      <c r="G26" s="105"/>
      <c r="H26" s="105"/>
      <c r="I26" s="95"/>
      <c r="J26" s="95"/>
      <c r="K26" s="95"/>
    </row>
  </sheetData>
  <mergeCells count="1">
    <mergeCell ref="A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14</vt:i4>
      </vt:variant>
      <vt:variant>
        <vt:lpstr>Intervalli denominati</vt:lpstr>
      </vt:variant>
      <vt:variant>
        <vt:i4>3</vt:i4>
      </vt:variant>
    </vt:vector>
  </HeadingPairs>
  <TitlesOfParts>
    <vt:vector size="17" baseType="lpstr">
      <vt:lpstr>Indice </vt:lpstr>
      <vt:lpstr>fig_f1</vt:lpstr>
      <vt:lpstr>tab_f1</vt:lpstr>
      <vt:lpstr>fig_f2</vt:lpstr>
      <vt:lpstr>fig_f3</vt:lpstr>
      <vt:lpstr>fig_f4</vt:lpstr>
      <vt:lpstr>fig_f5</vt:lpstr>
      <vt:lpstr>fig_f6</vt:lpstr>
      <vt:lpstr>fig_f7</vt:lpstr>
      <vt:lpstr>fig_f8</vt:lpstr>
      <vt:lpstr>tab_f2</vt:lpstr>
      <vt:lpstr>fig_f9</vt:lpstr>
      <vt:lpstr>tab_f3</vt:lpstr>
      <vt:lpstr>fig_f10</vt:lpstr>
      <vt:lpstr>fig_f3!Area_stampa</vt:lpstr>
      <vt:lpstr>fig_f8!Area_stampa</vt:lpstr>
      <vt:lpstr>'Indice 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NANNI2021</cp:lastModifiedBy>
  <dcterms:created xsi:type="dcterms:W3CDTF">2021-01-04T12:26:21Z</dcterms:created>
  <dcterms:modified xsi:type="dcterms:W3CDTF">2026-01-13T11:48:31Z</dcterms:modified>
</cp:coreProperties>
</file>