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19200" windowHeight="6870" tabRatio="892"/>
  </bookViews>
  <sheets>
    <sheet name="INDICE" sheetId="1" r:id="rId1"/>
    <sheet name="tabB1" sheetId="2" r:id="rId2"/>
    <sheet name="figB1" sheetId="3" r:id="rId3"/>
    <sheet name="figB2" sheetId="4" r:id="rId4"/>
    <sheet name="figB3" sheetId="5" r:id="rId5"/>
    <sheet name="tabB2" sheetId="17" r:id="rId6"/>
    <sheet name="tabB3" sheetId="6" r:id="rId7"/>
    <sheet name="tabB4" sheetId="7" r:id="rId8"/>
    <sheet name="tabB5" sheetId="8" r:id="rId9"/>
    <sheet name="figB4" sheetId="9" r:id="rId10"/>
    <sheet name="figB5" sheetId="10" r:id="rId11"/>
    <sheet name="figB6" sheetId="11" r:id="rId12"/>
    <sheet name="tabB6" sheetId="18" r:id="rId13"/>
    <sheet name="figB7" sheetId="16" r:id="rId14"/>
    <sheet name="figB8" sheetId="12" r:id="rId15"/>
    <sheet name="tabB7" sheetId="13" r:id="rId16"/>
    <sheet name="tabB8" sheetId="14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0" l="1"/>
  <c r="D21" i="10"/>
  <c r="D20" i="10"/>
  <c r="D19" i="10"/>
  <c r="G5" i="8"/>
  <c r="G6" i="8"/>
  <c r="G7" i="8"/>
  <c r="G8" i="8"/>
  <c r="G9" i="8"/>
  <c r="G10" i="8"/>
  <c r="G11" i="8"/>
  <c r="G12" i="8"/>
  <c r="G4" i="8"/>
  <c r="D24" i="10" l="1"/>
  <c r="B10" i="1" l="1"/>
  <c r="B17" i="1"/>
  <c r="B21" i="1"/>
  <c r="D11" i="4" l="1"/>
  <c r="C11" i="4"/>
  <c r="B11" i="4"/>
  <c r="B20" i="1" l="1"/>
  <c r="B18" i="1"/>
  <c r="B22" i="1" l="1"/>
  <c r="B16" i="1"/>
  <c r="B14" i="1" l="1"/>
  <c r="B13" i="1"/>
  <c r="H5" i="8"/>
  <c r="H6" i="8"/>
  <c r="H7" i="8"/>
  <c r="H8" i="8"/>
  <c r="H9" i="8"/>
  <c r="H10" i="8"/>
  <c r="H11" i="8"/>
  <c r="H12" i="8"/>
  <c r="H4" i="8"/>
  <c r="B12" i="1"/>
  <c r="B11" i="1"/>
  <c r="B8" i="1" l="1"/>
  <c r="B7" i="1"/>
  <c r="B6" i="1" l="1"/>
  <c r="B5" i="1" l="1"/>
</calcChain>
</file>

<file path=xl/sharedStrings.xml><?xml version="1.0" encoding="utf-8"?>
<sst xmlns="http://schemas.openxmlformats.org/spreadsheetml/2006/main" count="421" uniqueCount="201">
  <si>
    <t>→</t>
  </si>
  <si>
    <t>Iscritti e sedi nella scuola dell'infanzia</t>
  </si>
  <si>
    <t>Fig. B.5 Contributo degli studenti stranieri all'andamento degli iscritti nella scuola dell'infanzia</t>
  </si>
  <si>
    <t>Servizi e scolarità nella scuola dell'infanzia</t>
  </si>
  <si>
    <t>Asilo nido</t>
  </si>
  <si>
    <t>Micro nido</t>
  </si>
  <si>
    <t>Nido in famiglia</t>
  </si>
  <si>
    <t>Sezione primavera</t>
  </si>
  <si>
    <t xml:space="preserve">Totale </t>
  </si>
  <si>
    <t>Servizi educativi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</si>
  <si>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</si>
  <si>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</si>
  <si>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</si>
  <si>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</si>
  <si>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</si>
  <si>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</si>
  <si>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</si>
  <si>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</si>
  <si>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</si>
  <si>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Posti disponibili</t>
  </si>
  <si>
    <t xml:space="preserve">Fonte: Regione Piemonte- Settore Politiche dell’istruzione, programmazione e monitoraggio delle strutture scolastiche, elaborazione IRES </t>
  </si>
  <si>
    <t>Dati per grafico</t>
  </si>
  <si>
    <t>%</t>
  </si>
  <si>
    <t>Città di Torino</t>
  </si>
  <si>
    <t>Comune</t>
  </si>
  <si>
    <t>Baby parking</t>
  </si>
  <si>
    <t>Czechia</t>
  </si>
  <si>
    <t>Poland</t>
  </si>
  <si>
    <t>France</t>
  </si>
  <si>
    <t>Spain</t>
  </si>
  <si>
    <t>Netherlands</t>
  </si>
  <si>
    <t>Luxembourg</t>
  </si>
  <si>
    <t>Denmark</t>
  </si>
  <si>
    <t>Non statali</t>
  </si>
  <si>
    <t>Statali</t>
  </si>
  <si>
    <t>Totale</t>
  </si>
  <si>
    <t>Altri Enti Pubblici</t>
  </si>
  <si>
    <t>Enti religiosi</t>
  </si>
  <si>
    <t>Enti Privati/Laici</t>
  </si>
  <si>
    <t>Totale Iscritti</t>
  </si>
  <si>
    <t>val. ass.</t>
  </si>
  <si>
    <t>val. %</t>
  </si>
  <si>
    <t>Fonte: Rilevazione Scolastica della Regione Piemonte, elaborazione IRES</t>
  </si>
  <si>
    <t>Altri enti pubblici</t>
  </si>
  <si>
    <t>Totale sedi</t>
  </si>
  <si>
    <t xml:space="preserve">Maschi </t>
  </si>
  <si>
    <t>Femmine</t>
  </si>
  <si>
    <t xml:space="preserve">Totale iscritti </t>
  </si>
  <si>
    <t>% anticipi 
(escluse sezioni primavera)</t>
  </si>
  <si>
    <t xml:space="preserve"> in sezioni primavera</t>
  </si>
  <si>
    <t xml:space="preserve"> in anticipo</t>
  </si>
  <si>
    <t>Calabria</t>
  </si>
  <si>
    <t>Basilicata</t>
  </si>
  <si>
    <t>Campania</t>
  </si>
  <si>
    <t>Molise</t>
  </si>
  <si>
    <t>Puglia</t>
  </si>
  <si>
    <t>Sicilia</t>
  </si>
  <si>
    <t>Abruzzo</t>
  </si>
  <si>
    <t>Sardegna</t>
  </si>
  <si>
    <t>Umbria</t>
  </si>
  <si>
    <t>Veneto</t>
  </si>
  <si>
    <t>Marche</t>
  </si>
  <si>
    <t>Friuli V.G.</t>
  </si>
  <si>
    <t>Liguria</t>
  </si>
  <si>
    <t>Lombardia</t>
  </si>
  <si>
    <t>Lazio</t>
  </si>
  <si>
    <t>Toscana</t>
  </si>
  <si>
    <t>Trentino A.A.</t>
  </si>
  <si>
    <t>Valle d'Aosta</t>
  </si>
  <si>
    <t>Fonte: Rilevazione Scolastica della Regione Piemonte. Elaborazioni IRES</t>
  </si>
  <si>
    <t>iscritti con cittadinanza italiana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</si>
  <si>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</si>
  <si>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</si>
  <si>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</si>
  <si>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</si>
  <si>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</si>
  <si>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</si>
  <si>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</si>
  <si>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</si>
  <si>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</si>
  <si>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</si>
  <si>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</si>
  <si>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</si>
  <si>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</si>
  <si>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</si>
  <si>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sedi</t>
  </si>
  <si>
    <t>iscritti</t>
  </si>
  <si>
    <t>Verbano 
C.O.</t>
  </si>
  <si>
    <t>SERVIZIO SCUOLABUS</t>
  </si>
  <si>
    <t>SERVIZIO MENSA</t>
  </si>
  <si>
    <t xml:space="preserve">sedi  con  servizio </t>
  </si>
  <si>
    <t>Allievi che usufruiscono del servizio</t>
  </si>
  <si>
    <t>%  allievi che usufruiscono del servizio sul totale</t>
  </si>
  <si>
    <t xml:space="preserve">Fino a 5 ore </t>
  </si>
  <si>
    <t xml:space="preserve">Da 5 a 8 ore </t>
  </si>
  <si>
    <t>Oltre 8 ore</t>
  </si>
  <si>
    <t>totale</t>
  </si>
  <si>
    <t>Scuole statali</t>
  </si>
  <si>
    <t>Scuole pubbliche non statali</t>
  </si>
  <si>
    <t>Scuole private laiche</t>
  </si>
  <si>
    <t>Scuole di Enti Religiosi</t>
  </si>
  <si>
    <t>Privato</t>
  </si>
  <si>
    <t>Belgium</t>
  </si>
  <si>
    <t>Slovenia</t>
  </si>
  <si>
    <t>Ireland</t>
  </si>
  <si>
    <t>Malta</t>
  </si>
  <si>
    <t>Greece</t>
  </si>
  <si>
    <t>Estonia</t>
  </si>
  <si>
    <t>Cyprus</t>
  </si>
  <si>
    <t>Latvia</t>
  </si>
  <si>
    <t>Lithuania</t>
  </si>
  <si>
    <t>Italy</t>
  </si>
  <si>
    <t>Austria</t>
  </si>
  <si>
    <t>Bulgaria</t>
  </si>
  <si>
    <t>Hungary</t>
  </si>
  <si>
    <t>Croatia</t>
  </si>
  <si>
    <t>Romania</t>
  </si>
  <si>
    <t>19/20</t>
  </si>
  <si>
    <r>
      <t xml:space="preserve">Sezione statistica B  
</t>
    </r>
    <r>
      <rPr>
        <sz val="16"/>
        <rFont val="Century Gothic"/>
        <family val="2"/>
      </rPr>
      <t>Sistema 0-6: servizi educativi e scuola dell'infanzia</t>
    </r>
  </si>
  <si>
    <t>Fonte: Rilevazione Scolastica della Regione Piemonte, elaborazioni IRES</t>
  </si>
  <si>
    <t>Sweden</t>
  </si>
  <si>
    <t>Finland</t>
  </si>
  <si>
    <t>20/21</t>
  </si>
  <si>
    <t>-</t>
  </si>
  <si>
    <t xml:space="preserve">di cui Iscritti con età inferiore ai 3 anni </t>
  </si>
  <si>
    <t>Inc. %</t>
  </si>
  <si>
    <t>2015/16</t>
  </si>
  <si>
    <t>2016/17</t>
  </si>
  <si>
    <t>2017/18</t>
  </si>
  <si>
    <t>2018/19</t>
  </si>
  <si>
    <t>2019/20</t>
  </si>
  <si>
    <t>2020/21</t>
  </si>
  <si>
    <t>Dati per il grafico</t>
  </si>
  <si>
    <t>Emilia Romagna</t>
  </si>
  <si>
    <t>21/22</t>
  </si>
  <si>
    <t>2021/22</t>
  </si>
  <si>
    <t>3 anni</t>
  </si>
  <si>
    <t>4 anni</t>
  </si>
  <si>
    <t>5 anni</t>
  </si>
  <si>
    <t>iscritti totali</t>
  </si>
  <si>
    <t>Iscritti con cittadinanza straniera</t>
  </si>
  <si>
    <t>Nota: in ordine decrescente per tasso di partecipazione</t>
  </si>
  <si>
    <t>I servizi educativi 0-2 anni</t>
  </si>
  <si>
    <t>Pubblico comunale</t>
  </si>
  <si>
    <t>Altro pubblico</t>
  </si>
  <si>
    <t>Da 1 ora fino a 29 ore</t>
  </si>
  <si>
    <t>30 ore e oltre</t>
  </si>
  <si>
    <t>Portugal</t>
  </si>
  <si>
    <t>Germany</t>
  </si>
  <si>
    <t>Slovakia</t>
  </si>
  <si>
    <t>Paritarie</t>
  </si>
  <si>
    <t>Non paritarie</t>
  </si>
  <si>
    <t>Iscriti</t>
  </si>
  <si>
    <t>ITALIA</t>
  </si>
  <si>
    <t>Quota bambini con meno di 3 anni</t>
  </si>
  <si>
    <t>Nota: scuole statali e non statali (paritarie e non paritarie)</t>
  </si>
  <si>
    <t>22/23</t>
  </si>
  <si>
    <t>2022/23</t>
  </si>
  <si>
    <t>PIEM</t>
  </si>
  <si>
    <t>Statale</t>
  </si>
  <si>
    <t>Paritaria</t>
  </si>
  <si>
    <t>Non paritaria</t>
  </si>
  <si>
    <t>Province</t>
  </si>
  <si>
    <t>sezioni</t>
  </si>
  <si>
    <t>Fig. B.8  Tasso di scolarizzazione dei bambini tra i 3 e i 5 anni, nell'ultimo quinquennio</t>
  </si>
  <si>
    <t>23/24</t>
  </si>
  <si>
    <t>2023/24</t>
  </si>
  <si>
    <t>Nota: Sevizi educativi autorizzati al funzionamento al 31 dicembre 2023</t>
  </si>
  <si>
    <t xml:space="preserve">Nido d'infanzia  </t>
  </si>
  <si>
    <t>Spazio gioco</t>
  </si>
  <si>
    <t>Fonte: Eurostat (online data code: ILC_CAINDFORMAL )</t>
  </si>
  <si>
    <t>Totale Piemonte</t>
  </si>
  <si>
    <t>Totale per servizio</t>
  </si>
  <si>
    <t>Osservatorio Istruzione e formazione professionale. Piemonte 2026</t>
  </si>
  <si>
    <t>Tab. B.1 Servizi educativi piemontesi e capacità ricettiva, per tipo e provincia a.s. 2024/25</t>
  </si>
  <si>
    <t>Nota: Sevizi educativi autorizzati al funzionamento al 31 dicembre 2024</t>
  </si>
  <si>
    <t>Fig. B.2 Capacità ricettiva per tipo di servizio e gestione in Piemonte, a.s. 2024/25</t>
  </si>
  <si>
    <t>Tab. B.2 Scuola dell'infanzia: iscritti, sezioni e sedi per provincia: statali, non statali di cui paritarie e non paritarie, a.s. 2024/25</t>
  </si>
  <si>
    <t>Tab. B.3  Scuola dell'infanzia: numero di iscritti, per provincia e  tipo di gestione, a.s. 2024/25</t>
  </si>
  <si>
    <t>Tab. B.4 Scuola dell'infanzia: numero di sedi per provincia e tipo di gestione, a.s. 2024/25</t>
  </si>
  <si>
    <t>Tab. B.5  Scuola dell'infanzia: iscritti per sesso, provincia e iscritti in anticipo, a.s. 2024/25</t>
  </si>
  <si>
    <t>2024/25</t>
  </si>
  <si>
    <t>24/25</t>
  </si>
  <si>
    <t>Tab. B.6 Scuola dell'infanzia: iscritti per gestione nel 2024/25 e variazione % con l'a.s. 2020/21</t>
  </si>
  <si>
    <t>Valori assoluti a.s. 2024/25</t>
  </si>
  <si>
    <t>Var. % aa.ss. 2020/21-2024/25</t>
  </si>
  <si>
    <t>Fig. B.7 Scuola dell'infanzia: andamento del numero di bambini con disabilità nell'ultimo decennio(valori assoluti e %), aa.ss. 2015/16-2024/25</t>
  </si>
  <si>
    <t>Tab. B.7  Scuola dell'Infanzia: presenza del servizio di scuolabus  e mensa, a.s. 2024/25</t>
  </si>
  <si>
    <t>Tab. B.8 Scuola dell'infanzia iscritti per tipo di orario e gestione, a.s. 2024/25</t>
  </si>
  <si>
    <t>Fig. B.6 Scuola dell'infanzia: variazioni % del numero di sedi e iscritti tra gli aa.ss 2020/21 e 2024/25 per provincia</t>
  </si>
  <si>
    <t>Fig.  B.4  Quota di bambini con età inferiore ai tre anni  nella scuola dell'infanzia per regione italiana (ogni 100 iscritti) a.s. 2024/25</t>
  </si>
  <si>
    <t>Fonte: Ministero dell'Istruzione e del Merito (MIM), Ufficio Gestione piattaforme digitali, anagrafi istruzione e analisi statistiche - Rilevazioni sulle scuole dati generali</t>
  </si>
  <si>
    <t>Fig. B.1 Tasso di copertura dei servizi educativi 0-2 nelle aree piemontesi, a.s. 2024/25</t>
  </si>
  <si>
    <t xml:space="preserve">Fonte: Regione Piemonte- Settore Politiche dell’istruzione, programmazione e monitoraggio delle strutture scolastiche, popolazione 0-2 ISTAT al 31 dicembre 2024, elaborazione IRES </t>
  </si>
  <si>
    <t>Fig. B.3 Percentuale di bambini al di sotto dei 3 anni che hanno usufruito dei servizi educativi, per durata dell'orario, nei Paesi europei, anno 2024</t>
  </si>
  <si>
    <t>European Union - 27 countries</t>
  </si>
  <si>
    <t>Totale 3-5 anni</t>
  </si>
  <si>
    <t>Nota: Età in anni compiuti nell'anno di inizio dell'anno scolastico di riferimento; per i 5 anni sono considerati anche gli anticipi nella primaria; popolazione al 31 dicembre</t>
  </si>
  <si>
    <t>Fonte: Rilevazione Scolastica della Regione Piemonte, ISTAT, elaborazioni IRES</t>
  </si>
  <si>
    <t>Ultimo aggiornamento 20 marzo 2026</t>
  </si>
  <si>
    <t>Fig. B.5 Andamento degli iscritti nella scuola dell'infanzia, per cittadinanza, aa.ss. 2005/06-2024/25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</si>
</sst>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28" x14ac:knownFonts="1">
    <font>
      <sz val="8"/>
      <color theme="1"/>
      <name val="Century Gothic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i/>
      <sz val="14"/>
      <name val="Century Gothic"/>
      <family val="2"/>
    </font>
    <font>
      <sz val="8"/>
      <color theme="2" tint="-0.749992370372631"/>
      <name val="Century Gothic"/>
      <family val="2"/>
    </font>
    <font>
      <sz val="14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3"/>
      <name val="Century Gothic"/>
      <family val="2"/>
    </font>
    <font>
      <sz val="8"/>
      <color theme="1" tint="0.249977111117893"/>
      <name val="Century Gothic"/>
      <family val="2"/>
    </font>
    <font>
      <b/>
      <sz val="24"/>
      <color rgb="FF00B050"/>
      <name val="Arial"/>
      <family val="2"/>
    </font>
    <font>
      <b/>
      <sz val="12"/>
      <color theme="0"/>
      <name val="Century Gothic"/>
      <family val="2"/>
    </font>
    <font>
      <i/>
      <sz val="8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  <font>
      <sz val="9"/>
      <color theme="1" tint="0.249977111117893"/>
      <name val="Century Gothic"/>
      <family val="2"/>
    </font>
    <font>
      <sz val="8"/>
      <color theme="1" tint="0.249977111117893"/>
      <name val="Arial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sz val="8"/>
      <color rgb="FF1D1B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CE1"/>
        <bgColor rgb="FF000000"/>
      </patternFill>
    </fill>
  </fills>
  <borders count="22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25" fillId="0" borderId="0"/>
  </cellStyleXfs>
  <cellXfs count="185">
    <xf numFmtId="0" fontId="0" fillId="0" borderId="0" xfId="0"/>
    <xf numFmtId="0" fontId="1" fillId="0" borderId="0" xfId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horizontal="left"/>
    </xf>
    <xf numFmtId="0" fontId="19" fillId="0" borderId="0" xfId="2" applyFont="1" applyAlignment="1" applyProtection="1"/>
    <xf numFmtId="0" fontId="6" fillId="0" borderId="0" xfId="1" applyFont="1" applyFill="1"/>
    <xf numFmtId="0" fontId="10" fillId="0" borderId="0" xfId="1" applyFont="1" applyAlignment="1">
      <alignment horizontal="left"/>
    </xf>
    <xf numFmtId="0" fontId="4" fillId="6" borderId="0" xfId="1" applyFont="1" applyFill="1"/>
    <xf numFmtId="0" fontId="4" fillId="4" borderId="0" xfId="1" applyFont="1" applyFill="1"/>
    <xf numFmtId="0" fontId="4" fillId="3" borderId="0" xfId="1" applyFont="1" applyFill="1"/>
    <xf numFmtId="0" fontId="20" fillId="6" borderId="0" xfId="1" applyFont="1" applyFill="1" applyAlignment="1"/>
    <xf numFmtId="0" fontId="0" fillId="6" borderId="0" xfId="0" applyFill="1"/>
    <xf numFmtId="0" fontId="0" fillId="4" borderId="0" xfId="0" applyFill="1"/>
    <xf numFmtId="0" fontId="0" fillId="3" borderId="0" xfId="0" applyFill="1"/>
    <xf numFmtId="0" fontId="20" fillId="3" borderId="0" xfId="1" applyFont="1" applyFill="1" applyAlignment="1"/>
    <xf numFmtId="0" fontId="1" fillId="0" borderId="0" xfId="1"/>
    <xf numFmtId="0" fontId="4" fillId="0" borderId="0" xfId="1" applyFont="1"/>
    <xf numFmtId="3" fontId="4" fillId="0" borderId="4" xfId="1" applyNumberFormat="1" applyFont="1" applyBorder="1"/>
    <xf numFmtId="0" fontId="9" fillId="0" borderId="0" xfId="1" applyFont="1"/>
    <xf numFmtId="166" fontId="4" fillId="0" borderId="4" xfId="1" applyNumberFormat="1" applyFont="1" applyBorder="1"/>
    <xf numFmtId="3" fontId="4" fillId="0" borderId="4" xfId="1" applyNumberFormat="1" applyFont="1" applyBorder="1" applyAlignment="1">
      <alignment wrapText="1"/>
    </xf>
    <xf numFmtId="0" fontId="1" fillId="0" borderId="0" xfId="1"/>
    <xf numFmtId="0" fontId="4" fillId="0" borderId="0" xfId="1" applyFont="1"/>
    <xf numFmtId="0" fontId="1" fillId="0" borderId="0" xfId="1"/>
    <xf numFmtId="0" fontId="4" fillId="0" borderId="0" xfId="1" applyFont="1"/>
    <xf numFmtId="0" fontId="9" fillId="0" borderId="0" xfId="1" applyFont="1"/>
    <xf numFmtId="0" fontId="1" fillId="0" borderId="0" xfId="1"/>
    <xf numFmtId="1" fontId="11" fillId="0" borderId="0" xfId="1" applyNumberFormat="1" applyFont="1" applyBorder="1"/>
    <xf numFmtId="0" fontId="11" fillId="0" borderId="0" xfId="1" applyFont="1" applyFill="1" applyBorder="1" applyAlignment="1"/>
    <xf numFmtId="164" fontId="11" fillId="0" borderId="0" xfId="5" applyNumberFormat="1" applyFont="1" applyFill="1" applyBorder="1" applyAlignment="1"/>
    <xf numFmtId="164" fontId="11" fillId="0" borderId="0" xfId="1" applyNumberFormat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1" fillId="0" borderId="0" xfId="1" applyFont="1" applyFill="1" applyBorder="1"/>
    <xf numFmtId="0" fontId="1" fillId="0" borderId="0" xfId="1"/>
    <xf numFmtId="0" fontId="13" fillId="0" borderId="0" xfId="1" applyFont="1" applyFill="1" applyBorder="1" applyAlignment="1"/>
    <xf numFmtId="0" fontId="4" fillId="0" borderId="4" xfId="1" applyFont="1" applyBorder="1"/>
    <xf numFmtId="164" fontId="4" fillId="0" borderId="4" xfId="1" applyNumberFormat="1" applyFont="1" applyBorder="1"/>
    <xf numFmtId="0" fontId="1" fillId="0" borderId="0" xfId="1"/>
    <xf numFmtId="0" fontId="11" fillId="0" borderId="0" xfId="1" applyFont="1"/>
    <xf numFmtId="0" fontId="13" fillId="0" borderId="0" xfId="1" applyFont="1"/>
    <xf numFmtId="0" fontId="15" fillId="0" borderId="0" xfId="1" applyFont="1"/>
    <xf numFmtId="0" fontId="16" fillId="0" borderId="4" xfId="1" applyFont="1" applyBorder="1" applyAlignment="1">
      <alignment wrapText="1"/>
    </xf>
    <xf numFmtId="0" fontId="11" fillId="0" borderId="4" xfId="1" quotePrefix="1" applyFont="1" applyBorder="1"/>
    <xf numFmtId="0" fontId="1" fillId="0" borderId="0" xfId="1"/>
    <xf numFmtId="0" fontId="11" fillId="0" borderId="0" xfId="1" applyFont="1"/>
    <xf numFmtId="0" fontId="13" fillId="0" borderId="0" xfId="1" applyFont="1" applyAlignment="1"/>
    <xf numFmtId="0" fontId="11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11" fillId="0" borderId="4" xfId="1" applyFont="1" applyBorder="1" applyAlignment="1">
      <alignment horizontal="left" wrapText="1"/>
    </xf>
    <xf numFmtId="0" fontId="11" fillId="0" borderId="4" xfId="1" applyFont="1" applyBorder="1" applyAlignment="1">
      <alignment horizontal="left"/>
    </xf>
    <xf numFmtId="0" fontId="11" fillId="0" borderId="4" xfId="1" applyFont="1" applyFill="1" applyBorder="1" applyAlignment="1">
      <alignment horizontal="left"/>
    </xf>
    <xf numFmtId="0" fontId="11" fillId="0" borderId="4" xfId="1" applyFont="1" applyFill="1" applyBorder="1" applyAlignment="1">
      <alignment horizontal="left" wrapText="1"/>
    </xf>
    <xf numFmtId="0" fontId="1" fillId="0" borderId="0" xfId="1"/>
    <xf numFmtId="0" fontId="4" fillId="0" borderId="0" xfId="1" applyFont="1"/>
    <xf numFmtId="0" fontId="11" fillId="0" borderId="1" xfId="1" applyFont="1" applyBorder="1"/>
    <xf numFmtId="0" fontId="11" fillId="0" borderId="0" xfId="1" applyFont="1"/>
    <xf numFmtId="0" fontId="13" fillId="0" borderId="0" xfId="1" applyFont="1" applyFill="1" applyBorder="1" applyAlignment="1"/>
    <xf numFmtId="0" fontId="4" fillId="0" borderId="0" xfId="1" applyFont="1" applyFill="1"/>
    <xf numFmtId="3" fontId="17" fillId="0" borderId="0" xfId="1" applyNumberFormat="1" applyFont="1"/>
    <xf numFmtId="0" fontId="1" fillId="0" borderId="0" xfId="1"/>
    <xf numFmtId="3" fontId="11" fillId="0" borderId="4" xfId="1" applyNumberFormat="1" applyFont="1" applyFill="1" applyBorder="1"/>
    <xf numFmtId="0" fontId="18" fillId="0" borderId="0" xfId="1" applyFont="1" applyFill="1" applyBorder="1" applyAlignment="1"/>
    <xf numFmtId="0" fontId="1" fillId="0" borderId="0" xfId="1"/>
    <xf numFmtId="0" fontId="11" fillId="0" borderId="0" xfId="1" applyFont="1" applyFill="1" applyBorder="1" applyAlignment="1"/>
    <xf numFmtId="0" fontId="11" fillId="0" borderId="0" xfId="1" applyFont="1" applyFill="1"/>
    <xf numFmtId="164" fontId="11" fillId="0" borderId="0" xfId="1" applyNumberFormat="1" applyFont="1"/>
    <xf numFmtId="0" fontId="11" fillId="0" borderId="0" xfId="1" applyFont="1" applyAlignment="1">
      <alignment horizontal="left" wrapText="1"/>
    </xf>
    <xf numFmtId="0" fontId="14" fillId="0" borderId="1" xfId="1" applyFont="1" applyBorder="1"/>
    <xf numFmtId="3" fontId="11" fillId="0" borderId="4" xfId="1" applyNumberFormat="1" applyFont="1" applyFill="1" applyBorder="1" applyAlignment="1">
      <alignment horizontal="right"/>
    </xf>
    <xf numFmtId="164" fontId="11" fillId="0" borderId="4" xfId="5" applyNumberFormat="1" applyFont="1" applyFill="1" applyBorder="1" applyAlignment="1"/>
    <xf numFmtId="164" fontId="11" fillId="0" borderId="4" xfId="1" applyNumberFormat="1" applyFont="1" applyFill="1" applyBorder="1" applyAlignment="1"/>
    <xf numFmtId="1" fontId="11" fillId="0" borderId="4" xfId="1" applyNumberFormat="1" applyFont="1" applyBorder="1"/>
    <xf numFmtId="3" fontId="11" fillId="0" borderId="4" xfId="1" quotePrefix="1" applyNumberFormat="1" applyFont="1" applyFill="1" applyBorder="1" applyAlignment="1">
      <alignment horizontal="right"/>
    </xf>
    <xf numFmtId="3" fontId="11" fillId="0" borderId="4" xfId="1" applyNumberFormat="1" applyFont="1" applyFill="1" applyBorder="1" applyAlignment="1"/>
    <xf numFmtId="0" fontId="11" fillId="0" borderId="4" xfId="1" applyFont="1" applyFill="1" applyBorder="1" applyAlignment="1">
      <alignment horizontal="right"/>
    </xf>
    <xf numFmtId="0" fontId="11" fillId="0" borderId="4" xfId="1" applyFont="1" applyFill="1" applyBorder="1" applyAlignment="1"/>
    <xf numFmtId="1" fontId="11" fillId="0" borderId="4" xfId="5" applyNumberFormat="1" applyFont="1" applyFill="1" applyBorder="1" applyAlignment="1"/>
    <xf numFmtId="0" fontId="11" fillId="0" borderId="4" xfId="1" applyFont="1" applyBorder="1"/>
    <xf numFmtId="0" fontId="13" fillId="0" borderId="2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3" fontId="11" fillId="0" borderId="4" xfId="1" applyNumberFormat="1" applyFont="1" applyFill="1" applyBorder="1" applyAlignment="1">
      <alignment horizontal="center"/>
    </xf>
    <xf numFmtId="164" fontId="18" fillId="0" borderId="4" xfId="1" applyNumberFormat="1" applyFont="1" applyFill="1" applyBorder="1" applyAlignment="1">
      <alignment horizontal="center"/>
    </xf>
    <xf numFmtId="164" fontId="18" fillId="0" borderId="5" xfId="1" applyNumberFormat="1" applyFont="1" applyFill="1" applyBorder="1" applyAlignment="1">
      <alignment horizontal="center"/>
    </xf>
    <xf numFmtId="0" fontId="13" fillId="0" borderId="0" xfId="1" applyFont="1" applyAlignment="1">
      <alignment vertical="center"/>
    </xf>
    <xf numFmtId="164" fontId="0" fillId="0" borderId="0" xfId="0" applyNumberFormat="1"/>
    <xf numFmtId="0" fontId="11" fillId="0" borderId="0" xfId="1" applyFont="1" applyAlignment="1">
      <alignment horizontal="left" wrapText="1"/>
    </xf>
    <xf numFmtId="0" fontId="11" fillId="0" borderId="4" xfId="1" applyFont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0" fontId="20" fillId="4" borderId="0" xfId="1" applyFont="1" applyFill="1" applyAlignment="1"/>
    <xf numFmtId="3" fontId="11" fillId="0" borderId="3" xfId="1" applyNumberFormat="1" applyFont="1" applyFill="1" applyBorder="1"/>
    <xf numFmtId="164" fontId="16" fillId="0" borderId="4" xfId="1" applyNumberFormat="1" applyFont="1" applyFill="1" applyBorder="1"/>
    <xf numFmtId="0" fontId="16" fillId="5" borderId="4" xfId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wrapText="1"/>
    </xf>
    <xf numFmtId="0" fontId="11" fillId="0" borderId="0" xfId="1" applyFont="1" applyAlignment="1"/>
    <xf numFmtId="0" fontId="9" fillId="0" borderId="0" xfId="1" applyFont="1" applyAlignment="1">
      <alignment vertical="center"/>
    </xf>
    <xf numFmtId="0" fontId="11" fillId="0" borderId="4" xfId="1" applyFont="1" applyFill="1" applyBorder="1"/>
    <xf numFmtId="0" fontId="18" fillId="0" borderId="0" xfId="0" applyFont="1"/>
    <xf numFmtId="0" fontId="18" fillId="0" borderId="4" xfId="1" applyFont="1" applyBorder="1"/>
    <xf numFmtId="3" fontId="18" fillId="0" borderId="4" xfId="1" applyNumberFormat="1" applyFont="1" applyBorder="1"/>
    <xf numFmtId="0" fontId="18" fillId="2" borderId="4" xfId="1" applyFont="1" applyFill="1" applyBorder="1"/>
    <xf numFmtId="0" fontId="18" fillId="0" borderId="0" xfId="1" applyFont="1"/>
    <xf numFmtId="0" fontId="24" fillId="0" borderId="0" xfId="1" applyFont="1"/>
    <xf numFmtId="3" fontId="26" fillId="0" borderId="10" xfId="6" applyNumberFormat="1" applyFont="1" applyFill="1" applyBorder="1" applyAlignment="1">
      <alignment horizontal="center" vertical="top"/>
    </xf>
    <xf numFmtId="3" fontId="26" fillId="0" borderId="11" xfId="6" applyNumberFormat="1" applyFont="1" applyFill="1" applyBorder="1" applyAlignment="1">
      <alignment horizontal="center" vertical="top"/>
    </xf>
    <xf numFmtId="0" fontId="4" fillId="0" borderId="4" xfId="1" applyFont="1" applyFill="1" applyBorder="1"/>
    <xf numFmtId="0" fontId="4" fillId="0" borderId="6" xfId="3" applyFont="1" applyFill="1" applyBorder="1"/>
    <xf numFmtId="164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wrapText="1"/>
    </xf>
    <xf numFmtId="0" fontId="4" fillId="0" borderId="6" xfId="3" applyFont="1" applyFill="1" applyBorder="1" applyAlignment="1">
      <alignment horizontal="center" wrapText="1"/>
    </xf>
    <xf numFmtId="0" fontId="11" fillId="0" borderId="0" xfId="1" applyFont="1" applyAlignment="1">
      <alignment horizontal="left" wrapText="1"/>
    </xf>
    <xf numFmtId="0" fontId="13" fillId="0" borderId="0" xfId="1" applyFont="1" applyBorder="1" applyAlignment="1">
      <alignment vertical="center"/>
    </xf>
    <xf numFmtId="0" fontId="4" fillId="0" borderId="4" xfId="1" applyFont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1" fillId="0" borderId="11" xfId="1" applyFont="1" applyBorder="1" applyAlignment="1">
      <alignment horizontal="center"/>
    </xf>
    <xf numFmtId="3" fontId="11" fillId="0" borderId="9" xfId="1" applyNumberFormat="1" applyFont="1" applyFill="1" applyBorder="1" applyAlignment="1">
      <alignment horizontal="center"/>
    </xf>
    <xf numFmtId="164" fontId="11" fillId="0" borderId="9" xfId="5" applyNumberFormat="1" applyFont="1" applyFill="1" applyBorder="1" applyAlignment="1">
      <alignment horizontal="center"/>
    </xf>
    <xf numFmtId="164" fontId="11" fillId="0" borderId="4" xfId="5" applyNumberFormat="1" applyFont="1" applyFill="1" applyBorder="1" applyAlignment="1">
      <alignment horizontal="center"/>
    </xf>
    <xf numFmtId="3" fontId="11" fillId="0" borderId="12" xfId="0" applyNumberFormat="1" applyFont="1" applyFill="1" applyBorder="1"/>
    <xf numFmtId="0" fontId="11" fillId="0" borderId="9" xfId="1" applyFont="1" applyFill="1" applyBorder="1" applyAlignment="1">
      <alignment horizontal="right"/>
    </xf>
    <xf numFmtId="164" fontId="11" fillId="0" borderId="9" xfId="5" applyNumberFormat="1" applyFont="1" applyFill="1" applyBorder="1" applyAlignment="1"/>
    <xf numFmtId="0" fontId="11" fillId="0" borderId="9" xfId="1" applyFont="1" applyFill="1" applyBorder="1" applyAlignment="1"/>
    <xf numFmtId="3" fontId="11" fillId="0" borderId="9" xfId="1" applyNumberFormat="1" applyFont="1" applyFill="1" applyBorder="1" applyAlignment="1">
      <alignment horizontal="right"/>
    </xf>
    <xf numFmtId="1" fontId="11" fillId="0" borderId="9" xfId="5" applyNumberFormat="1" applyFont="1" applyFill="1" applyBorder="1" applyAlignment="1"/>
    <xf numFmtId="0" fontId="14" fillId="2" borderId="13" xfId="1" applyFont="1" applyFill="1" applyBorder="1"/>
    <xf numFmtId="164" fontId="11" fillId="0" borderId="9" xfId="1" applyNumberFormat="1" applyFont="1" applyFill="1" applyBorder="1" applyAlignment="1"/>
    <xf numFmtId="1" fontId="11" fillId="0" borderId="9" xfId="1" applyNumberFormat="1" applyFont="1" applyBorder="1"/>
    <xf numFmtId="0" fontId="11" fillId="2" borderId="15" xfId="1" applyFont="1" applyFill="1" applyBorder="1" applyAlignment="1"/>
    <xf numFmtId="0" fontId="11" fillId="2" borderId="16" xfId="1" applyFont="1" applyFill="1" applyBorder="1" applyAlignment="1"/>
    <xf numFmtId="0" fontId="16" fillId="5" borderId="3" xfId="1" applyFont="1" applyFill="1" applyBorder="1" applyAlignment="1">
      <alignment horizontal="right" vertical="center" wrapText="1"/>
    </xf>
    <xf numFmtId="0" fontId="11" fillId="0" borderId="17" xfId="1" applyFont="1" applyBorder="1"/>
    <xf numFmtId="3" fontId="11" fillId="0" borderId="18" xfId="1" applyNumberFormat="1" applyFont="1" applyFill="1" applyBorder="1"/>
    <xf numFmtId="3" fontId="11" fillId="0" borderId="9" xfId="1" applyNumberFormat="1" applyFont="1" applyFill="1" applyBorder="1"/>
    <xf numFmtId="0" fontId="14" fillId="0" borderId="17" xfId="1" applyFont="1" applyBorder="1"/>
    <xf numFmtId="164" fontId="18" fillId="0" borderId="9" xfId="1" applyNumberFormat="1" applyFont="1" applyFill="1" applyBorder="1" applyAlignment="1">
      <alignment horizontal="center"/>
    </xf>
    <xf numFmtId="164" fontId="18" fillId="0" borderId="21" xfId="1" applyNumberFormat="1" applyFont="1" applyFill="1" applyBorder="1" applyAlignment="1">
      <alignment horizontal="center"/>
    </xf>
    <xf numFmtId="0" fontId="18" fillId="2" borderId="13" xfId="1" applyFont="1" applyFill="1" applyBorder="1" applyAlignment="1">
      <alignment horizontal="center" wrapText="1"/>
    </xf>
    <xf numFmtId="0" fontId="11" fillId="0" borderId="9" xfId="1" applyFont="1" applyFill="1" applyBorder="1"/>
    <xf numFmtId="164" fontId="11" fillId="0" borderId="9" xfId="1" applyNumberFormat="1" applyFont="1" applyFill="1" applyBorder="1" applyAlignment="1">
      <alignment horizontal="center"/>
    </xf>
    <xf numFmtId="0" fontId="11" fillId="2" borderId="13" xfId="1" applyFont="1" applyFill="1" applyBorder="1"/>
    <xf numFmtId="0" fontId="11" fillId="2" borderId="13" xfId="1" applyFont="1" applyFill="1" applyBorder="1" applyAlignment="1">
      <alignment horizontal="center"/>
    </xf>
    <xf numFmtId="3" fontId="0" fillId="0" borderId="0" xfId="0" applyNumberFormat="1"/>
    <xf numFmtId="164" fontId="0" fillId="0" borderId="1" xfId="0" applyNumberFormat="1" applyBorder="1"/>
    <xf numFmtId="15" fontId="6" fillId="0" borderId="0" xfId="1" applyNumberFormat="1" applyFont="1"/>
    <xf numFmtId="3" fontId="1" fillId="0" borderId="0" xfId="1" applyNumberFormat="1"/>
    <xf numFmtId="0" fontId="14" fillId="2" borderId="13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wrapText="1"/>
    </xf>
    <xf numFmtId="3" fontId="26" fillId="0" borderId="11" xfId="6" applyNumberFormat="1" applyFont="1" applyFill="1" applyBorder="1" applyAlignment="1">
      <alignment horizontal="center" vertical="top" wrapText="1"/>
    </xf>
    <xf numFmtId="164" fontId="27" fillId="7" borderId="10" xfId="0" applyNumberFormat="1" applyFont="1" applyFill="1" applyBorder="1"/>
    <xf numFmtId="0" fontId="4" fillId="0" borderId="0" xfId="1" applyFont="1" applyBorder="1"/>
    <xf numFmtId="164" fontId="4" fillId="0" borderId="0" xfId="1" applyNumberFormat="1" applyFont="1" applyBorder="1"/>
    <xf numFmtId="0" fontId="23" fillId="2" borderId="4" xfId="1" applyFont="1" applyFill="1" applyBorder="1" applyAlignment="1">
      <alignment horizontal="center" vertical="center" wrapText="1"/>
    </xf>
    <xf numFmtId="3" fontId="11" fillId="0" borderId="4" xfId="1" quotePrefix="1" applyNumberFormat="1" applyFont="1" applyFill="1" applyBorder="1" applyAlignment="1">
      <alignment horizontal="center"/>
    </xf>
    <xf numFmtId="0" fontId="8" fillId="0" borderId="0" xfId="1" applyFont="1" applyAlignment="1">
      <alignment horizontal="left" wrapText="1"/>
    </xf>
    <xf numFmtId="0" fontId="23" fillId="2" borderId="6" xfId="1" applyFont="1" applyFill="1" applyBorder="1" applyAlignment="1">
      <alignment horizontal="center" wrapText="1"/>
    </xf>
    <xf numFmtId="0" fontId="23" fillId="2" borderId="7" xfId="1" applyFont="1" applyFill="1" applyBorder="1" applyAlignment="1">
      <alignment horizontal="center" wrapText="1"/>
    </xf>
    <xf numFmtId="0" fontId="23" fillId="2" borderId="3" xfId="1" applyFont="1" applyFill="1" applyBorder="1" applyAlignment="1">
      <alignment horizontal="center" wrapText="1"/>
    </xf>
    <xf numFmtId="0" fontId="23" fillId="2" borderId="4" xfId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 wrapText="1"/>
    </xf>
    <xf numFmtId="0" fontId="18" fillId="2" borderId="9" xfId="1" applyFont="1" applyFill="1" applyBorder="1" applyAlignment="1">
      <alignment horizontal="center" wrapText="1"/>
    </xf>
    <xf numFmtId="0" fontId="22" fillId="0" borderId="2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0" fillId="2" borderId="13" xfId="0" applyFont="1" applyFill="1" applyBorder="1" applyAlignment="1">
      <alignment horizontal="center"/>
    </xf>
    <xf numFmtId="0" fontId="13" fillId="0" borderId="0" xfId="1" applyFont="1" applyBorder="1" applyAlignment="1">
      <alignment horizontal="left" vertical="center"/>
    </xf>
    <xf numFmtId="0" fontId="14" fillId="2" borderId="13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11" fillId="2" borderId="16" xfId="1" applyFont="1" applyFill="1" applyBorder="1" applyAlignment="1">
      <alignment horizont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16" fillId="5" borderId="0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1" fillId="0" borderId="0" xfId="1" applyFont="1" applyAlignment="1">
      <alignment horizontal="left" wrapText="1"/>
    </xf>
    <xf numFmtId="0" fontId="18" fillId="2" borderId="13" xfId="1" applyFont="1" applyFill="1" applyBorder="1" applyAlignment="1">
      <alignment horizontal="center"/>
    </xf>
    <xf numFmtId="0" fontId="21" fillId="2" borderId="13" xfId="1" applyFont="1" applyFill="1" applyBorder="1" applyAlignment="1">
      <alignment horizontal="center"/>
    </xf>
  </cellXfs>
  <cellStyles count="7">
    <cellStyle name="Collegamento ipertestuale" xfId="2" builtinId="8"/>
    <cellStyle name="Normale" xfId="0" builtinId="0"/>
    <cellStyle name="Normale 14" xfId="6"/>
    <cellStyle name="Normale 2" xfId="3"/>
    <cellStyle name="Normale 3" xfId="4"/>
    <cellStyle name="Normale 4" xfId="1"/>
    <cellStyle name="Percentuale 2" xfId="5"/>
  </cellStyles>
  <dxfs count="0"/>
  <tableStyles count="0" defaultTableStyle="TableStyleMedium2" defaultPivotStyle="PivotStyleLight16"/>
  <colors>
    <mruColors>
      <color rgb="FF225686"/>
      <color rgb="FFEB701D"/>
      <color rgb="FF9142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figB1!$C$5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CD-4BED-B431-05329AFBCF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CD-4BED-B431-05329AFBCFCE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A5E-42C4-A84F-7FCAF5F661B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figB1!$B$6:$B$15</c:f>
              <c:strCache>
                <c:ptCount val="10"/>
                <c:pt idx="0">
                  <c:v>Alessandria</c:v>
                </c:pt>
                <c:pt idx="1">
                  <c:v>Verbano C.O.</c:v>
                </c:pt>
                <c:pt idx="2">
                  <c:v>Cuneo</c:v>
                </c:pt>
                <c:pt idx="3">
                  <c:v>Asti</c:v>
                </c:pt>
                <c:pt idx="4">
                  <c:v>Vercelli</c:v>
                </c:pt>
                <c:pt idx="5">
                  <c:v>Piemonte</c:v>
                </c:pt>
                <c:pt idx="6">
                  <c:v>Novara</c:v>
                </c:pt>
                <c:pt idx="7">
                  <c:v>Torino</c:v>
                </c:pt>
                <c:pt idx="8">
                  <c:v>Biella</c:v>
                </c:pt>
                <c:pt idx="9">
                  <c:v>Città di Torino</c:v>
                </c:pt>
              </c:strCache>
            </c:strRef>
          </c:cat>
          <c:val>
            <c:numRef>
              <c:f>figB1!$C$6:$C$15</c:f>
              <c:numCache>
                <c:formatCode>#,##0.0</c:formatCode>
                <c:ptCount val="10"/>
                <c:pt idx="0">
                  <c:v>28.061073228579897</c:v>
                </c:pt>
                <c:pt idx="1">
                  <c:v>28.986135181975737</c:v>
                </c:pt>
                <c:pt idx="2">
                  <c:v>29.333445689727817</c:v>
                </c:pt>
                <c:pt idx="3">
                  <c:v>29.793028322440087</c:v>
                </c:pt>
                <c:pt idx="4">
                  <c:v>33.541233541233538</c:v>
                </c:pt>
                <c:pt idx="5">
                  <c:v>35.970332134105007</c:v>
                </c:pt>
                <c:pt idx="6">
                  <c:v>36.828385228095584</c:v>
                </c:pt>
                <c:pt idx="7">
                  <c:v>39.790865445039337</c:v>
                </c:pt>
                <c:pt idx="8">
                  <c:v>43.821106316202432</c:v>
                </c:pt>
                <c:pt idx="9">
                  <c:v>46.474338741241084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F8-4236-B772-51FAB832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2011264"/>
        <c:axId val="191917440"/>
      </c:barChart>
      <c:catAx>
        <c:axId val="192011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7440"/>
        <c:crosses val="autoZero"/>
        <c:auto val="1"/>
        <c:lblAlgn val="ctr"/>
        <c:lblOffset val="100"/>
        <c:noMultiLvlLbl val="0"/>
      </c:catAx>
      <c:valAx>
        <c:axId val="19191744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92011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67977303807899"/>
          <c:y val="6.3768115942028983E-2"/>
          <c:w val="0.469158406955138"/>
          <c:h val="0.813275362318840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figB2!$B$4</c:f>
              <c:strCache>
                <c:ptCount val="1"/>
                <c:pt idx="0">
                  <c:v>Privato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figB2!$B$5:$B$9</c:f>
              <c:numCache>
                <c:formatCode>#,##0</c:formatCode>
                <c:ptCount val="5"/>
                <c:pt idx="0">
                  <c:v>3435</c:v>
                </c:pt>
                <c:pt idx="1">
                  <c:v>4424</c:v>
                </c:pt>
                <c:pt idx="2">
                  <c:v>2100</c:v>
                </c:pt>
                <c:pt idx="3">
                  <c:v>3100</c:v>
                </c:pt>
                <c:pt idx="4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3-4DD8-B76F-C062FADD0EBA}"/>
            </c:ext>
          </c:extLst>
        </c:ser>
        <c:ser>
          <c:idx val="1"/>
          <c:order val="1"/>
          <c:tx>
            <c:strRef>
              <c:f>figB2!$C$4</c:f>
              <c:strCache>
                <c:ptCount val="1"/>
                <c:pt idx="0">
                  <c:v>Pubblico comunale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figB2!$C$5:$C$9</c:f>
              <c:numCache>
                <c:formatCode>#,##0</c:formatCode>
                <c:ptCount val="5"/>
                <c:pt idx="0">
                  <c:v>11339</c:v>
                </c:pt>
                <c:pt idx="1">
                  <c:v>1801</c:v>
                </c:pt>
                <c:pt idx="2">
                  <c:v>298</c:v>
                </c:pt>
                <c:pt idx="3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3-4DD8-B76F-C062FADD0EBA}"/>
            </c:ext>
          </c:extLst>
        </c:ser>
        <c:ser>
          <c:idx val="2"/>
          <c:order val="2"/>
          <c:tx>
            <c:strRef>
              <c:f>figB2!$D$4</c:f>
              <c:strCache>
                <c:ptCount val="1"/>
                <c:pt idx="0">
                  <c:v>Altro pubblico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figB2!$D$5:$D$9</c:f>
              <c:numCache>
                <c:formatCode>#,##0</c:formatCode>
                <c:ptCount val="5"/>
                <c:pt idx="0">
                  <c:v>196</c:v>
                </c:pt>
                <c:pt idx="1">
                  <c:v>142</c:v>
                </c:pt>
                <c:pt idx="2">
                  <c:v>66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D-4666-855B-E414A9543729}"/>
            </c:ext>
          </c:extLst>
        </c:ser>
        <c:ser>
          <c:idx val="3"/>
          <c:order val="3"/>
          <c:tx>
            <c:strRef>
              <c:f>figB2!$E$4</c:f>
              <c:strCache>
                <c:ptCount val="1"/>
                <c:pt idx="0">
                  <c:v>Totale per servizio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figB2!$A$5:$A$9</c:f>
              <c:strCache>
                <c:ptCount val="5"/>
                <c:pt idx="0">
                  <c:v>Asilo nido</c:v>
                </c:pt>
                <c:pt idx="1">
                  <c:v>Micro nido</c:v>
                </c:pt>
                <c:pt idx="2">
                  <c:v>Sezione primavera</c:v>
                </c:pt>
                <c:pt idx="3">
                  <c:v>Baby parking</c:v>
                </c:pt>
                <c:pt idx="4">
                  <c:v>Nido in famiglia</c:v>
                </c:pt>
              </c:strCache>
            </c:strRef>
          </c:cat>
          <c:val>
            <c:numRef>
              <c:f>figB2!$E$5:$E$9</c:f>
              <c:numCache>
                <c:formatCode>#,##0</c:formatCode>
                <c:ptCount val="5"/>
                <c:pt idx="0">
                  <c:v>14970</c:v>
                </c:pt>
                <c:pt idx="1">
                  <c:v>6367</c:v>
                </c:pt>
                <c:pt idx="2">
                  <c:v>2464</c:v>
                </c:pt>
                <c:pt idx="3">
                  <c:v>3368</c:v>
                </c:pt>
                <c:pt idx="4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5-4D5F-96DD-859C132E6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269760"/>
        <c:axId val="191919168"/>
      </c:barChart>
      <c:catAx>
        <c:axId val="19326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1919168"/>
        <c:crosses val="autoZero"/>
        <c:auto val="1"/>
        <c:lblAlgn val="ctr"/>
        <c:lblOffset val="100"/>
        <c:noMultiLvlLbl val="0"/>
      </c:catAx>
      <c:valAx>
        <c:axId val="191919168"/>
        <c:scaling>
          <c:orientation val="minMax"/>
          <c:max val="18000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26976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0594490404512591"/>
          <c:y val="0.1032411015092833"/>
          <c:w val="0.20449594335316976"/>
          <c:h val="0.30397965394650633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25280582258481E-3"/>
          <c:y val="3.5939451534075482E-2"/>
          <c:w val="0.68607989952176218"/>
          <c:h val="0.96406054846592448"/>
        </c:manualLayout>
      </c:layout>
      <c:pieChart>
        <c:varyColors val="1"/>
        <c:ser>
          <c:idx val="0"/>
          <c:order val="0"/>
          <c:tx>
            <c:strRef>
              <c:f>figB2!$A$11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7"/>
          <c:dPt>
            <c:idx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2B1-4F2B-9EA6-B66B0107E59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2B1-4F2B-9EA6-B66B0107E592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BA1-4C45-9EF5-8C6B3F6BBA59}"/>
              </c:ext>
            </c:extLst>
          </c:dPt>
          <c:dLbls>
            <c:dLbl>
              <c:idx val="0"/>
              <c:layout>
                <c:manualLayout>
                  <c:x val="9.2043862615332595E-2"/>
                  <c:y val="6.86940459497356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1-4F2B-9EA6-B66B0107E592}"/>
                </c:ext>
              </c:extLst>
            </c:dLbl>
            <c:dLbl>
              <c:idx val="1"/>
              <c:layout>
                <c:manualLayout>
                  <c:x val="-0.1735114245688614"/>
                  <c:y val="-0.103843076978391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bg1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1-4F2B-9EA6-B66B0107E5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figB2!$B$4:$D$4</c:f>
              <c:strCache>
                <c:ptCount val="3"/>
                <c:pt idx="0">
                  <c:v>Privato</c:v>
                </c:pt>
                <c:pt idx="1">
                  <c:v>Pubblico comunale</c:v>
                </c:pt>
                <c:pt idx="2">
                  <c:v>Altro pubblico</c:v>
                </c:pt>
              </c:strCache>
            </c:strRef>
          </c:cat>
          <c:val>
            <c:numRef>
              <c:f>figB2!$B$11:$D$11</c:f>
              <c:numCache>
                <c:formatCode>0.0</c:formatCode>
                <c:ptCount val="3"/>
                <c:pt idx="0">
                  <c:v>48.867548468925534</c:v>
                </c:pt>
                <c:pt idx="1">
                  <c:v>49.46910672223229</c:v>
                </c:pt>
                <c:pt idx="2">
                  <c:v>1.6633448088421816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B1-4F2B-9EA6-B66B0107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4572646241002"/>
          <c:y val="1.4827678471964111E-2"/>
          <c:w val="0.64541072217457973"/>
          <c:h val="0.969449276991903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figB3!$B$3</c:f>
              <c:strCache>
                <c:ptCount val="1"/>
                <c:pt idx="0">
                  <c:v>Da 1 ora fino a 29 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pattFill prst="pct30">
                <a:fgClr>
                  <a:srgbClr val="EB701D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36-4FAA-AD38-F325F3F6338A}"/>
              </c:ext>
            </c:extLst>
          </c:dPt>
          <c:dPt>
            <c:idx val="13"/>
            <c:invertIfNegative val="0"/>
            <c:bubble3D val="0"/>
            <c:spPr>
              <a:pattFill prst="dkVert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ACD-460B-96EB-B8CCF8E4CBEF}"/>
              </c:ext>
            </c:extLst>
          </c:dPt>
          <c:dPt>
            <c:idx val="15"/>
            <c:invertIfNegative val="0"/>
            <c:bubble3D val="0"/>
            <c:spPr>
              <a:solidFill>
                <a:srgbClr val="EB701D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4D36-4FAA-AD38-F325F3F6338A}"/>
              </c:ext>
            </c:extLst>
          </c:dPt>
          <c:cat>
            <c:strRef>
              <c:f>figB3!$A$4:$A$31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Portugal</c:v>
                </c:pt>
                <c:pt idx="3">
                  <c:v>France</c:v>
                </c:pt>
                <c:pt idx="4">
                  <c:v>Slovenia</c:v>
                </c:pt>
                <c:pt idx="5">
                  <c:v>Sweden</c:v>
                </c:pt>
                <c:pt idx="6">
                  <c:v>Luxembourg</c:v>
                </c:pt>
                <c:pt idx="7">
                  <c:v>Spain</c:v>
                </c:pt>
                <c:pt idx="8">
                  <c:v>Belgium</c:v>
                </c:pt>
                <c:pt idx="9">
                  <c:v>Finland</c:v>
                </c:pt>
                <c:pt idx="10">
                  <c:v>Malta</c:v>
                </c:pt>
                <c:pt idx="11">
                  <c:v>Cyprus</c:v>
                </c:pt>
                <c:pt idx="12">
                  <c:v>Italy</c:v>
                </c:pt>
                <c:pt idx="13">
                  <c:v>European Union - 27 countries</c:v>
                </c:pt>
                <c:pt idx="14">
                  <c:v>Lithuania</c:v>
                </c:pt>
                <c:pt idx="15">
                  <c:v>Estonia</c:v>
                </c:pt>
                <c:pt idx="16">
                  <c:v>Austria</c:v>
                </c:pt>
                <c:pt idx="17">
                  <c:v>Croatia</c:v>
                </c:pt>
                <c:pt idx="18">
                  <c:v>Greece</c:v>
                </c:pt>
                <c:pt idx="19">
                  <c:v>Germany</c:v>
                </c:pt>
                <c:pt idx="20">
                  <c:v>Latvia</c:v>
                </c:pt>
                <c:pt idx="21">
                  <c:v>Ireland</c:v>
                </c:pt>
                <c:pt idx="22">
                  <c:v>Bulgaria</c:v>
                </c:pt>
                <c:pt idx="23">
                  <c:v>Hungary</c:v>
                </c:pt>
                <c:pt idx="24">
                  <c:v>Poland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figB3!$B$4:$B$31</c:f>
              <c:numCache>
                <c:formatCode>General</c:formatCode>
                <c:ptCount val="28"/>
                <c:pt idx="0">
                  <c:v>65.900000000000006</c:v>
                </c:pt>
                <c:pt idx="1">
                  <c:v>5.8</c:v>
                </c:pt>
                <c:pt idx="2">
                  <c:v>3.6</c:v>
                </c:pt>
                <c:pt idx="3">
                  <c:v>17.3</c:v>
                </c:pt>
                <c:pt idx="4">
                  <c:v>3.6</c:v>
                </c:pt>
                <c:pt idx="5">
                  <c:v>14.3</c:v>
                </c:pt>
                <c:pt idx="6">
                  <c:v>16.3</c:v>
                </c:pt>
                <c:pt idx="7">
                  <c:v>29.5</c:v>
                </c:pt>
                <c:pt idx="8">
                  <c:v>19.899999999999999</c:v>
                </c:pt>
                <c:pt idx="9">
                  <c:v>7.8</c:v>
                </c:pt>
                <c:pt idx="10">
                  <c:v>17.3</c:v>
                </c:pt>
                <c:pt idx="11">
                  <c:v>5.6</c:v>
                </c:pt>
                <c:pt idx="12">
                  <c:v>12.3</c:v>
                </c:pt>
                <c:pt idx="13">
                  <c:v>14.4</c:v>
                </c:pt>
                <c:pt idx="14">
                  <c:v>0.6</c:v>
                </c:pt>
                <c:pt idx="15">
                  <c:v>9.1</c:v>
                </c:pt>
                <c:pt idx="16">
                  <c:v>19.3</c:v>
                </c:pt>
                <c:pt idx="17">
                  <c:v>2.2000000000000002</c:v>
                </c:pt>
                <c:pt idx="18">
                  <c:v>9</c:v>
                </c:pt>
                <c:pt idx="19">
                  <c:v>9.4</c:v>
                </c:pt>
                <c:pt idx="20">
                  <c:v>1.3</c:v>
                </c:pt>
                <c:pt idx="21">
                  <c:v>12.1</c:v>
                </c:pt>
                <c:pt idx="22">
                  <c:v>3</c:v>
                </c:pt>
                <c:pt idx="23">
                  <c:v>2.7</c:v>
                </c:pt>
                <c:pt idx="24">
                  <c:v>0.8</c:v>
                </c:pt>
                <c:pt idx="25">
                  <c:v>4.9000000000000004</c:v>
                </c:pt>
                <c:pt idx="26">
                  <c:v>5.0999999999999996</c:v>
                </c:pt>
                <c:pt idx="2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0-479D-B589-386C2FFA3AEE}"/>
            </c:ext>
          </c:extLst>
        </c:ser>
        <c:ser>
          <c:idx val="0"/>
          <c:order val="1"/>
          <c:tx>
            <c:strRef>
              <c:f>figB3!$C$3</c:f>
              <c:strCache>
                <c:ptCount val="1"/>
                <c:pt idx="0">
                  <c:v>30 ore e oltre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0-479D-B589-386C2FFA3AEE}"/>
              </c:ext>
            </c:extLst>
          </c:dPt>
          <c:dPt>
            <c:idx val="12"/>
            <c:invertIfNegative val="0"/>
            <c:bubble3D val="0"/>
            <c:spPr>
              <a:pattFill prst="pct25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D36-4FAA-AD38-F325F3F6338A}"/>
              </c:ext>
            </c:extLst>
          </c:dPt>
          <c:dPt>
            <c:idx val="13"/>
            <c:invertIfNegative val="0"/>
            <c:bubble3D val="0"/>
            <c:spPr>
              <a:pattFill prst="dkVert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CD-460B-96EB-B8CCF8E4CBE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D36-4FAA-AD38-F325F3F6338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6D0-479D-B589-386C2FFA3AE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6D0-479D-B589-386C2FFA3AEE}"/>
              </c:ext>
            </c:extLst>
          </c:dPt>
          <c:cat>
            <c:strRef>
              <c:f>figB3!$A$4:$A$31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Portugal</c:v>
                </c:pt>
                <c:pt idx="3">
                  <c:v>France</c:v>
                </c:pt>
                <c:pt idx="4">
                  <c:v>Slovenia</c:v>
                </c:pt>
                <c:pt idx="5">
                  <c:v>Sweden</c:v>
                </c:pt>
                <c:pt idx="6">
                  <c:v>Luxembourg</c:v>
                </c:pt>
                <c:pt idx="7">
                  <c:v>Spain</c:v>
                </c:pt>
                <c:pt idx="8">
                  <c:v>Belgium</c:v>
                </c:pt>
                <c:pt idx="9">
                  <c:v>Finland</c:v>
                </c:pt>
                <c:pt idx="10">
                  <c:v>Malta</c:v>
                </c:pt>
                <c:pt idx="11">
                  <c:v>Cyprus</c:v>
                </c:pt>
                <c:pt idx="12">
                  <c:v>Italy</c:v>
                </c:pt>
                <c:pt idx="13">
                  <c:v>European Union - 27 countries</c:v>
                </c:pt>
                <c:pt idx="14">
                  <c:v>Lithuania</c:v>
                </c:pt>
                <c:pt idx="15">
                  <c:v>Estonia</c:v>
                </c:pt>
                <c:pt idx="16">
                  <c:v>Austria</c:v>
                </c:pt>
                <c:pt idx="17">
                  <c:v>Croatia</c:v>
                </c:pt>
                <c:pt idx="18">
                  <c:v>Greece</c:v>
                </c:pt>
                <c:pt idx="19">
                  <c:v>Germany</c:v>
                </c:pt>
                <c:pt idx="20">
                  <c:v>Latvia</c:v>
                </c:pt>
                <c:pt idx="21">
                  <c:v>Ireland</c:v>
                </c:pt>
                <c:pt idx="22">
                  <c:v>Bulgaria</c:v>
                </c:pt>
                <c:pt idx="23">
                  <c:v>Hungary</c:v>
                </c:pt>
                <c:pt idx="24">
                  <c:v>Poland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figB3!$C$4:$C$31</c:f>
              <c:numCache>
                <c:formatCode>General</c:formatCode>
                <c:ptCount val="28"/>
                <c:pt idx="0">
                  <c:v>13</c:v>
                </c:pt>
                <c:pt idx="1">
                  <c:v>57.1</c:v>
                </c:pt>
                <c:pt idx="2">
                  <c:v>55.8</c:v>
                </c:pt>
                <c:pt idx="3">
                  <c:v>42</c:v>
                </c:pt>
                <c:pt idx="4">
                  <c:v>54.2</c:v>
                </c:pt>
                <c:pt idx="5">
                  <c:v>43.4</c:v>
                </c:pt>
                <c:pt idx="6">
                  <c:v>40.299999999999997</c:v>
                </c:pt>
                <c:pt idx="7">
                  <c:v>25.5</c:v>
                </c:pt>
                <c:pt idx="8">
                  <c:v>32.4</c:v>
                </c:pt>
                <c:pt idx="9">
                  <c:v>40.4</c:v>
                </c:pt>
                <c:pt idx="10">
                  <c:v>26.8</c:v>
                </c:pt>
                <c:pt idx="11">
                  <c:v>34.5</c:v>
                </c:pt>
                <c:pt idx="12">
                  <c:v>27.1</c:v>
                </c:pt>
                <c:pt idx="13">
                  <c:v>24.8</c:v>
                </c:pt>
                <c:pt idx="14">
                  <c:v>36.299999999999997</c:v>
                </c:pt>
                <c:pt idx="15">
                  <c:v>27.7</c:v>
                </c:pt>
                <c:pt idx="16">
                  <c:v>10.9</c:v>
                </c:pt>
                <c:pt idx="17">
                  <c:v>28</c:v>
                </c:pt>
                <c:pt idx="18">
                  <c:v>19.899999999999999</c:v>
                </c:pt>
                <c:pt idx="19">
                  <c:v>15.7</c:v>
                </c:pt>
                <c:pt idx="20">
                  <c:v>23.6</c:v>
                </c:pt>
                <c:pt idx="21">
                  <c:v>12.3</c:v>
                </c:pt>
                <c:pt idx="22">
                  <c:v>18.2</c:v>
                </c:pt>
                <c:pt idx="23">
                  <c:v>13.9</c:v>
                </c:pt>
                <c:pt idx="24">
                  <c:v>14.3</c:v>
                </c:pt>
                <c:pt idx="25">
                  <c:v>6.5</c:v>
                </c:pt>
                <c:pt idx="26">
                  <c:v>2.2000000000000002</c:v>
                </c:pt>
                <c:pt idx="27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D0-479D-B589-386C2FFA3AEE}"/>
            </c:ext>
          </c:extLst>
        </c:ser>
        <c:ser>
          <c:idx val="2"/>
          <c:order val="2"/>
          <c:tx>
            <c:strRef>
              <c:f>figB3!$D$3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08-4722-B719-5C02A1EDA5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figB3!$A$4:$A$31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Portugal</c:v>
                </c:pt>
                <c:pt idx="3">
                  <c:v>France</c:v>
                </c:pt>
                <c:pt idx="4">
                  <c:v>Slovenia</c:v>
                </c:pt>
                <c:pt idx="5">
                  <c:v>Sweden</c:v>
                </c:pt>
                <c:pt idx="6">
                  <c:v>Luxembourg</c:v>
                </c:pt>
                <c:pt idx="7">
                  <c:v>Spain</c:v>
                </c:pt>
                <c:pt idx="8">
                  <c:v>Belgium</c:v>
                </c:pt>
                <c:pt idx="9">
                  <c:v>Finland</c:v>
                </c:pt>
                <c:pt idx="10">
                  <c:v>Malta</c:v>
                </c:pt>
                <c:pt idx="11">
                  <c:v>Cyprus</c:v>
                </c:pt>
                <c:pt idx="12">
                  <c:v>Italy</c:v>
                </c:pt>
                <c:pt idx="13">
                  <c:v>European Union - 27 countries</c:v>
                </c:pt>
                <c:pt idx="14">
                  <c:v>Lithuania</c:v>
                </c:pt>
                <c:pt idx="15">
                  <c:v>Estonia</c:v>
                </c:pt>
                <c:pt idx="16">
                  <c:v>Austria</c:v>
                </c:pt>
                <c:pt idx="17">
                  <c:v>Croatia</c:v>
                </c:pt>
                <c:pt idx="18">
                  <c:v>Greece</c:v>
                </c:pt>
                <c:pt idx="19">
                  <c:v>Germany</c:v>
                </c:pt>
                <c:pt idx="20">
                  <c:v>Latvia</c:v>
                </c:pt>
                <c:pt idx="21">
                  <c:v>Ireland</c:v>
                </c:pt>
                <c:pt idx="22">
                  <c:v>Bulgaria</c:v>
                </c:pt>
                <c:pt idx="23">
                  <c:v>Hungary</c:v>
                </c:pt>
                <c:pt idx="24">
                  <c:v>Poland</c:v>
                </c:pt>
                <c:pt idx="25">
                  <c:v>Romania</c:v>
                </c:pt>
                <c:pt idx="26">
                  <c:v>Czechia</c:v>
                </c:pt>
                <c:pt idx="27">
                  <c:v>Slovakia</c:v>
                </c:pt>
              </c:strCache>
            </c:strRef>
          </c:cat>
          <c:val>
            <c:numRef>
              <c:f>figB3!$D$4:$D$31</c:f>
              <c:numCache>
                <c:formatCode>General</c:formatCode>
                <c:ptCount val="28"/>
                <c:pt idx="0">
                  <c:v>78.900000000000006</c:v>
                </c:pt>
                <c:pt idx="1">
                  <c:v>62.9</c:v>
                </c:pt>
                <c:pt idx="2">
                  <c:v>59.4</c:v>
                </c:pt>
                <c:pt idx="3">
                  <c:v>59.3</c:v>
                </c:pt>
                <c:pt idx="4">
                  <c:v>57.800000000000004</c:v>
                </c:pt>
                <c:pt idx="5">
                  <c:v>57.7</c:v>
                </c:pt>
                <c:pt idx="6">
                  <c:v>56.599999999999994</c:v>
                </c:pt>
                <c:pt idx="7">
                  <c:v>55</c:v>
                </c:pt>
                <c:pt idx="8">
                  <c:v>52.3</c:v>
                </c:pt>
                <c:pt idx="9">
                  <c:v>48.199999999999996</c:v>
                </c:pt>
                <c:pt idx="10">
                  <c:v>44.1</c:v>
                </c:pt>
                <c:pt idx="11">
                  <c:v>40.1</c:v>
                </c:pt>
                <c:pt idx="12">
                  <c:v>39.400000000000006</c:v>
                </c:pt>
                <c:pt idx="13">
                  <c:v>39.200000000000003</c:v>
                </c:pt>
                <c:pt idx="14">
                  <c:v>36.9</c:v>
                </c:pt>
                <c:pt idx="15">
                  <c:v>36.799999999999997</c:v>
                </c:pt>
                <c:pt idx="16">
                  <c:v>30.200000000000003</c:v>
                </c:pt>
                <c:pt idx="17">
                  <c:v>30.2</c:v>
                </c:pt>
                <c:pt idx="18">
                  <c:v>28.9</c:v>
                </c:pt>
                <c:pt idx="19">
                  <c:v>25.1</c:v>
                </c:pt>
                <c:pt idx="20">
                  <c:v>24.900000000000002</c:v>
                </c:pt>
                <c:pt idx="21">
                  <c:v>24.4</c:v>
                </c:pt>
                <c:pt idx="22">
                  <c:v>21.2</c:v>
                </c:pt>
                <c:pt idx="23">
                  <c:v>16.600000000000001</c:v>
                </c:pt>
                <c:pt idx="24">
                  <c:v>15.100000000000001</c:v>
                </c:pt>
                <c:pt idx="25">
                  <c:v>11.4</c:v>
                </c:pt>
                <c:pt idx="26">
                  <c:v>7.3</c:v>
                </c:pt>
                <c:pt idx="27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D0-479D-B589-386C2FFA3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243032576"/>
        <c:axId val="242909760"/>
      </c:barChart>
      <c:catAx>
        <c:axId val="24303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42909760"/>
        <c:crosses val="autoZero"/>
        <c:auto val="1"/>
        <c:lblAlgn val="ctr"/>
        <c:lblOffset val="100"/>
        <c:noMultiLvlLbl val="0"/>
      </c:catAx>
      <c:valAx>
        <c:axId val="242909760"/>
        <c:scaling>
          <c:orientation val="minMax"/>
          <c:max val="8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430325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65579444318595481"/>
          <c:y val="0.65609608781389195"/>
          <c:w val="0.25823842844795325"/>
          <c:h val="0.14065923516919884"/>
        </c:manualLayout>
      </c:layout>
      <c:overlay val="0"/>
      <c:spPr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67409256769723E-2"/>
          <c:y val="2.9291877796234187E-2"/>
          <c:w val="0.9305596145656766"/>
          <c:h val="0.69591860271793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figB4!$C$3</c:f>
              <c:strCache>
                <c:ptCount val="1"/>
                <c:pt idx="0">
                  <c:v>Quota bambini con meno di 3 anni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67-4A97-A4A2-60338D687BE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4F-4B30-B9B5-DE258D75B95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4F-4B30-B9B5-DE258D75B95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4F-4B30-B9B5-DE258D75B95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2C4-4F9F-93B1-876E70D46B25}"/>
              </c:ext>
            </c:extLst>
          </c:dPt>
          <c:dPt>
            <c:idx val="9"/>
            <c:invertIfNegative val="0"/>
            <c:bubble3D val="0"/>
            <c:spPr>
              <a:solidFill>
                <a:srgbClr val="225686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2C4-4F9F-93B1-876E70D46B25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B40-4567-BBF9-F1BB2DEEC2D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E14-45E2-B97A-80C421BBB84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C4F-4B30-B9B5-DE258D75B95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6D-4386-BC66-9AAD6AAC6C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figB4!$B$4:$B$24</c:f>
              <c:strCache>
                <c:ptCount val="21"/>
                <c:pt idx="0">
                  <c:v>Calabria</c:v>
                </c:pt>
                <c:pt idx="1">
                  <c:v>Campania</c:v>
                </c:pt>
                <c:pt idx="2">
                  <c:v>Molise</c:v>
                </c:pt>
                <c:pt idx="3">
                  <c:v>Basilicata</c:v>
                </c:pt>
                <c:pt idx="4">
                  <c:v>Puglia</c:v>
                </c:pt>
                <c:pt idx="5">
                  <c:v>Sicilia</c:v>
                </c:pt>
                <c:pt idx="6">
                  <c:v>Abruzzo</c:v>
                </c:pt>
                <c:pt idx="7">
                  <c:v>Sardegna</c:v>
                </c:pt>
                <c:pt idx="8">
                  <c:v>Umbria</c:v>
                </c:pt>
                <c:pt idx="9">
                  <c:v>ITALIA</c:v>
                </c:pt>
                <c:pt idx="10">
                  <c:v>Piemonte</c:v>
                </c:pt>
                <c:pt idx="11">
                  <c:v>Marche</c:v>
                </c:pt>
                <c:pt idx="12">
                  <c:v>Veneto</c:v>
                </c:pt>
                <c:pt idx="13">
                  <c:v>Liguria</c:v>
                </c:pt>
                <c:pt idx="14">
                  <c:v>Lazio</c:v>
                </c:pt>
                <c:pt idx="15">
                  <c:v>Friuli V.G.</c:v>
                </c:pt>
                <c:pt idx="16">
                  <c:v>Lombardia</c:v>
                </c:pt>
                <c:pt idx="17">
                  <c:v>Toscana</c:v>
                </c:pt>
                <c:pt idx="18">
                  <c:v>Emilia Romagna</c:v>
                </c:pt>
                <c:pt idx="19">
                  <c:v>Valle d'Aosta</c:v>
                </c:pt>
                <c:pt idx="20">
                  <c:v>Trentino A.A.</c:v>
                </c:pt>
              </c:strCache>
            </c:strRef>
          </c:cat>
          <c:val>
            <c:numRef>
              <c:f>figB4!$C$4:$C$24</c:f>
              <c:numCache>
                <c:formatCode>0.0</c:formatCode>
                <c:ptCount val="21"/>
                <c:pt idx="0">
                  <c:v>7.852348993288591</c:v>
                </c:pt>
                <c:pt idx="1">
                  <c:v>7.2827007326142184</c:v>
                </c:pt>
                <c:pt idx="2">
                  <c:v>6.2359128474830952</c:v>
                </c:pt>
                <c:pt idx="3">
                  <c:v>6.1647103731272068</c:v>
                </c:pt>
                <c:pt idx="4">
                  <c:v>6.1277192292084264</c:v>
                </c:pt>
                <c:pt idx="5">
                  <c:v>6.0957475745761176</c:v>
                </c:pt>
                <c:pt idx="6">
                  <c:v>5.5574432740589721</c:v>
                </c:pt>
                <c:pt idx="7">
                  <c:v>4.8860563924295093</c:v>
                </c:pt>
                <c:pt idx="8">
                  <c:v>4.2704626334519578</c:v>
                </c:pt>
                <c:pt idx="9">
                  <c:v>4.248163147332499</c:v>
                </c:pt>
                <c:pt idx="10">
                  <c:v>4.0973465146728492</c:v>
                </c:pt>
                <c:pt idx="11">
                  <c:v>3.747940691927512</c:v>
                </c:pt>
                <c:pt idx="12">
                  <c:v>3.5670592993276378</c:v>
                </c:pt>
                <c:pt idx="13">
                  <c:v>3.5073287466347596</c:v>
                </c:pt>
                <c:pt idx="14">
                  <c:v>2.9812622354805631</c:v>
                </c:pt>
                <c:pt idx="15">
                  <c:v>2.9197404675139991</c:v>
                </c:pt>
                <c:pt idx="16">
                  <c:v>2.8073186870091389</c:v>
                </c:pt>
                <c:pt idx="17">
                  <c:v>2.3700909436500281</c:v>
                </c:pt>
                <c:pt idx="18">
                  <c:v>2.0488812547011999</c:v>
                </c:pt>
                <c:pt idx="19">
                  <c:v>1.0893246187363834</c:v>
                </c:pt>
                <c:pt idx="20">
                  <c:v>1.0427528675703857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C4-4F9F-93B1-876E70D4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3593856"/>
        <c:axId val="192932672"/>
      </c:barChart>
      <c:catAx>
        <c:axId val="193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26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26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93593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434607645875"/>
          <c:y val="7.0921985815602842E-2"/>
          <c:w val="0.84793405670817801"/>
          <c:h val="0.68042311931552357"/>
        </c:manualLayout>
      </c:layout>
      <c:lineChart>
        <c:grouping val="standard"/>
        <c:varyColors val="0"/>
        <c:ser>
          <c:idx val="0"/>
          <c:order val="0"/>
          <c:tx>
            <c:strRef>
              <c:f>figB5!$C$4</c:f>
              <c:strCache>
                <c:ptCount val="1"/>
                <c:pt idx="0">
                  <c:v>iscritti totali</c:v>
                </c:pt>
              </c:strCache>
            </c:strRef>
          </c:tx>
          <c:spPr>
            <a:ln w="31750"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figB5!$B$5:$B$24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figB5!$C$5:$C$24</c:f>
              <c:numCache>
                <c:formatCode>#,##0</c:formatCode>
                <c:ptCount val="20"/>
                <c:pt idx="0">
                  <c:v>108600</c:v>
                </c:pt>
                <c:pt idx="1">
                  <c:v>108806</c:v>
                </c:pt>
                <c:pt idx="2">
                  <c:v>110639</c:v>
                </c:pt>
                <c:pt idx="3">
                  <c:v>111758</c:v>
                </c:pt>
                <c:pt idx="4">
                  <c:v>113796</c:v>
                </c:pt>
                <c:pt idx="5">
                  <c:v>115009</c:v>
                </c:pt>
                <c:pt idx="6">
                  <c:v>115919</c:v>
                </c:pt>
                <c:pt idx="7">
                  <c:v>116243</c:v>
                </c:pt>
                <c:pt idx="8">
                  <c:v>114915</c:v>
                </c:pt>
                <c:pt idx="9">
                  <c:v>113226</c:v>
                </c:pt>
                <c:pt idx="10">
                  <c:v>111087</c:v>
                </c:pt>
                <c:pt idx="11">
                  <c:v>108526</c:v>
                </c:pt>
                <c:pt idx="12">
                  <c:v>105302</c:v>
                </c:pt>
                <c:pt idx="13">
                  <c:v>102111</c:v>
                </c:pt>
                <c:pt idx="14">
                  <c:v>98799</c:v>
                </c:pt>
                <c:pt idx="15">
                  <c:v>92675</c:v>
                </c:pt>
                <c:pt idx="16">
                  <c:v>91327</c:v>
                </c:pt>
                <c:pt idx="17">
                  <c:v>89061</c:v>
                </c:pt>
                <c:pt idx="18">
                  <c:v>86819</c:v>
                </c:pt>
                <c:pt idx="19">
                  <c:v>85256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83A-989C-BD795E48B2AE}"/>
            </c:ext>
          </c:extLst>
        </c:ser>
        <c:ser>
          <c:idx val="1"/>
          <c:order val="1"/>
          <c:tx>
            <c:strRef>
              <c:f>figB5!$D$4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 w="31750"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figB5!$B$5:$B$24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figB5!$D$5:$D$24</c:f>
              <c:numCache>
                <c:formatCode>#,##0</c:formatCode>
                <c:ptCount val="20"/>
                <c:pt idx="0">
                  <c:v>99752</c:v>
                </c:pt>
                <c:pt idx="1">
                  <c:v>99083</c:v>
                </c:pt>
                <c:pt idx="2">
                  <c:v>99501</c:v>
                </c:pt>
                <c:pt idx="3">
                  <c:v>99038</c:v>
                </c:pt>
                <c:pt idx="4">
                  <c:v>99842</c:v>
                </c:pt>
                <c:pt idx="5">
                  <c:v>100110</c:v>
                </c:pt>
                <c:pt idx="6">
                  <c:v>99740</c:v>
                </c:pt>
                <c:pt idx="7">
                  <c:v>99454</c:v>
                </c:pt>
                <c:pt idx="8">
                  <c:v>98149</c:v>
                </c:pt>
                <c:pt idx="9">
                  <c:v>96388</c:v>
                </c:pt>
                <c:pt idx="10">
                  <c:v>94813</c:v>
                </c:pt>
                <c:pt idx="11">
                  <c:v>92808</c:v>
                </c:pt>
                <c:pt idx="12">
                  <c:v>89470</c:v>
                </c:pt>
                <c:pt idx="13">
                  <c:v>86478</c:v>
                </c:pt>
                <c:pt idx="14">
                  <c:v>83143</c:v>
                </c:pt>
                <c:pt idx="15">
                  <c:v>77975</c:v>
                </c:pt>
                <c:pt idx="16">
                  <c:v>76814</c:v>
                </c:pt>
                <c:pt idx="17">
                  <c:v>74315</c:v>
                </c:pt>
                <c:pt idx="18">
                  <c:v>72128</c:v>
                </c:pt>
                <c:pt idx="19">
                  <c:v>71082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83A-989C-BD795E48B2AE}"/>
            </c:ext>
          </c:extLst>
        </c:ser>
        <c:ser>
          <c:idx val="2"/>
          <c:order val="2"/>
          <c:tx>
            <c:strRef>
              <c:f>figB5!$E$4</c:f>
              <c:strCache>
                <c:ptCount val="1"/>
                <c:pt idx="0">
                  <c:v>Iscritti con cittadinanza straniera</c:v>
                </c:pt>
              </c:strCache>
            </c:strRef>
          </c:tx>
          <c:spPr>
            <a:ln w="31750">
              <a:solidFill>
                <a:srgbClr val="92D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8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figB5!$B$5:$B$24</c:f>
              <c:strCache>
                <c:ptCount val="20"/>
                <c:pt idx="0">
                  <c:v>05/06</c:v>
                </c:pt>
                <c:pt idx="1">
                  <c:v>06/07</c:v>
                </c:pt>
                <c:pt idx="2">
                  <c:v>07/08</c:v>
                </c:pt>
                <c:pt idx="3">
                  <c:v>08/09</c:v>
                </c:pt>
                <c:pt idx="4">
                  <c:v>09/10</c:v>
                </c:pt>
                <c:pt idx="5">
                  <c:v>10/11</c:v>
                </c:pt>
                <c:pt idx="6">
                  <c:v>11/12</c:v>
                </c:pt>
                <c:pt idx="7">
                  <c:v>12/13</c:v>
                </c:pt>
                <c:pt idx="8">
                  <c:v>13/14</c:v>
                </c:pt>
                <c:pt idx="9">
                  <c:v>14/15</c:v>
                </c:pt>
                <c:pt idx="10">
                  <c:v>15/16</c:v>
                </c:pt>
                <c:pt idx="11">
                  <c:v>16/17</c:v>
                </c:pt>
                <c:pt idx="12">
                  <c:v>17/18</c:v>
                </c:pt>
                <c:pt idx="13">
                  <c:v>18/19</c:v>
                </c:pt>
                <c:pt idx="14">
                  <c:v>19/20</c:v>
                </c:pt>
                <c:pt idx="15">
                  <c:v>20/21</c:v>
                </c:pt>
                <c:pt idx="16">
                  <c:v>21/22</c:v>
                </c:pt>
                <c:pt idx="17">
                  <c:v>22/23</c:v>
                </c:pt>
                <c:pt idx="18">
                  <c:v>23/24</c:v>
                </c:pt>
                <c:pt idx="19">
                  <c:v>24/25</c:v>
                </c:pt>
              </c:strCache>
            </c:strRef>
          </c:cat>
          <c:val>
            <c:numRef>
              <c:f>figB5!$E$5:$E$24</c:f>
              <c:numCache>
                <c:formatCode>#,##0</c:formatCode>
                <c:ptCount val="20"/>
                <c:pt idx="0">
                  <c:v>8848</c:v>
                </c:pt>
                <c:pt idx="1">
                  <c:v>9723</c:v>
                </c:pt>
                <c:pt idx="2">
                  <c:v>11138</c:v>
                </c:pt>
                <c:pt idx="3">
                  <c:v>12720</c:v>
                </c:pt>
                <c:pt idx="4">
                  <c:v>13954</c:v>
                </c:pt>
                <c:pt idx="5">
                  <c:v>14899</c:v>
                </c:pt>
                <c:pt idx="6">
                  <c:v>16179</c:v>
                </c:pt>
                <c:pt idx="7">
                  <c:v>16789</c:v>
                </c:pt>
                <c:pt idx="8">
                  <c:v>16766</c:v>
                </c:pt>
                <c:pt idx="9">
                  <c:v>16724</c:v>
                </c:pt>
                <c:pt idx="10">
                  <c:v>16274</c:v>
                </c:pt>
                <c:pt idx="11">
                  <c:v>15718</c:v>
                </c:pt>
                <c:pt idx="12">
                  <c:v>15832</c:v>
                </c:pt>
                <c:pt idx="13">
                  <c:v>15633</c:v>
                </c:pt>
                <c:pt idx="14">
                  <c:v>15656</c:v>
                </c:pt>
                <c:pt idx="15">
                  <c:v>14700</c:v>
                </c:pt>
                <c:pt idx="16">
                  <c:v>14513</c:v>
                </c:pt>
                <c:pt idx="17">
                  <c:v>14675</c:v>
                </c:pt>
                <c:pt idx="18">
                  <c:v>14691</c:v>
                </c:pt>
                <c:pt idx="19">
                  <c:v>14174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6-4AFB-80C8-B88125D9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94144"/>
        <c:axId val="192934400"/>
      </c:lineChart>
      <c:catAx>
        <c:axId val="193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9344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91799138315258"/>
          <c:y val="0.8878607624541982"/>
          <c:w val="0.76815213192690524"/>
          <c:h val="9.563758738078531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55944340527849E-2"/>
          <c:y val="0.17065083661417324"/>
          <c:w val="0.8881417670339562"/>
          <c:h val="0.7094791666666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figB6!$E$4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figB6!$D$5:$D$13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figB6!$E$5:$E$13</c:f>
              <c:numCache>
                <c:formatCode>0.0</c:formatCode>
                <c:ptCount val="9"/>
                <c:pt idx="0">
                  <c:v>-2.3809523809523809</c:v>
                </c:pt>
                <c:pt idx="1">
                  <c:v>0</c:v>
                </c:pt>
                <c:pt idx="2">
                  <c:v>-2.3809523809523809</c:v>
                </c:pt>
                <c:pt idx="3">
                  <c:v>-1.1029411764705883</c:v>
                </c:pt>
                <c:pt idx="4">
                  <c:v>-2.2556390977443606</c:v>
                </c:pt>
                <c:pt idx="5">
                  <c:v>-2.42914979757085</c:v>
                </c:pt>
                <c:pt idx="6">
                  <c:v>-3.75</c:v>
                </c:pt>
                <c:pt idx="7">
                  <c:v>0</c:v>
                </c:pt>
                <c:pt idx="8">
                  <c:v>-2.0109689213893969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015-9C40-973D1A06F28F}"/>
            </c:ext>
          </c:extLst>
        </c:ser>
        <c:ser>
          <c:idx val="1"/>
          <c:order val="1"/>
          <c:tx>
            <c:strRef>
              <c:f>figB6!$F$4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figB6!$D$5:$D$13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 
C.O.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figB6!$F$5:$F$13</c:f>
              <c:numCache>
                <c:formatCode>0.0</c:formatCode>
                <c:ptCount val="9"/>
                <c:pt idx="0">
                  <c:v>-5.6818181818181817</c:v>
                </c:pt>
                <c:pt idx="1">
                  <c:v>-8.7554585152838431</c:v>
                </c:pt>
                <c:pt idx="2">
                  <c:v>-5.7801642451042321</c:v>
                </c:pt>
                <c:pt idx="3">
                  <c:v>-6.9077582630341583</c:v>
                </c:pt>
                <c:pt idx="4">
                  <c:v>-6.086525350192141</c:v>
                </c:pt>
                <c:pt idx="5">
                  <c:v>-9.3682099281297013</c:v>
                </c:pt>
                <c:pt idx="6">
                  <c:v>-7.5351640991292701</c:v>
                </c:pt>
                <c:pt idx="7">
                  <c:v>-5.095541401273886</c:v>
                </c:pt>
                <c:pt idx="8">
                  <c:v>-8.0053951982735363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B-4015-9C40-973D1A06F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95168"/>
        <c:axId val="192936704"/>
      </c:barChart>
      <c:catAx>
        <c:axId val="193095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29367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29367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30951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372213262498811"/>
          <c:y val="5.8219734251968518E-2"/>
          <c:w val="0.33554502369668249"/>
          <c:h val="8.66336633663366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figB7!$D$5</c:f>
              <c:strCache>
                <c:ptCount val="1"/>
                <c:pt idx="0">
                  <c:v>val. ass.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figB7!$C$6:$C$15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figB7!$D$6:$D$15</c:f>
              <c:numCache>
                <c:formatCode>#,##0</c:formatCode>
                <c:ptCount val="10"/>
                <c:pt idx="0">
                  <c:v>1473</c:v>
                </c:pt>
                <c:pt idx="1">
                  <c:v>1763</c:v>
                </c:pt>
                <c:pt idx="2">
                  <c:v>1923</c:v>
                </c:pt>
                <c:pt idx="3">
                  <c:v>2182</c:v>
                </c:pt>
                <c:pt idx="4">
                  <c:v>2295</c:v>
                </c:pt>
                <c:pt idx="5">
                  <c:v>2037</c:v>
                </c:pt>
                <c:pt idx="6">
                  <c:v>2156</c:v>
                </c:pt>
                <c:pt idx="7">
                  <c:v>2326</c:v>
                </c:pt>
                <c:pt idx="8">
                  <c:v>2633</c:v>
                </c:pt>
                <c:pt idx="9">
                  <c:v>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3-4445-9633-93BA013D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266385423"/>
        <c:axId val="266399983"/>
      </c:barChart>
      <c:lineChart>
        <c:grouping val="standard"/>
        <c:varyColors val="0"/>
        <c:ser>
          <c:idx val="1"/>
          <c:order val="1"/>
          <c:tx>
            <c:strRef>
              <c:f>figB7!$E$5</c:f>
              <c:strCache>
                <c:ptCount val="1"/>
                <c:pt idx="0">
                  <c:v>Inc.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figB7!$C$6:$C$15</c:f>
              <c:strCache>
                <c:ptCount val="10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figB7!$E$6:$E$15</c:f>
              <c:numCache>
                <c:formatCode>0.0</c:formatCode>
                <c:ptCount val="10"/>
                <c:pt idx="0">
                  <c:v>1.3259877393394368</c:v>
                </c:pt>
                <c:pt idx="1">
                  <c:v>1.6244955125960598</c:v>
                </c:pt>
                <c:pt idx="2">
                  <c:v>1.8261761410039694</c:v>
                </c:pt>
                <c:pt idx="3">
                  <c:v>2.1368902468881905</c:v>
                </c:pt>
                <c:pt idx="4">
                  <c:v>2.3228980050405368</c:v>
                </c:pt>
                <c:pt idx="5">
                  <c:v>2.1980037766387914</c:v>
                </c:pt>
                <c:pt idx="6">
                  <c:v>2.3607476430847396</c:v>
                </c:pt>
                <c:pt idx="7">
                  <c:v>2.6115293853241939</c:v>
                </c:pt>
                <c:pt idx="8">
                  <c:v>3.032746288254875</c:v>
                </c:pt>
                <c:pt idx="9">
                  <c:v>3.1810077883081544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3-4445-9633-93BA013D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32351"/>
        <c:axId val="148831935"/>
      </c:lineChart>
      <c:catAx>
        <c:axId val="26638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99983"/>
        <c:crosses val="autoZero"/>
        <c:auto val="1"/>
        <c:lblAlgn val="ctr"/>
        <c:lblOffset val="100"/>
        <c:noMultiLvlLbl val="0"/>
      </c:catAx>
      <c:valAx>
        <c:axId val="26639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266385423"/>
        <c:crosses val="autoZero"/>
        <c:crossBetween val="between"/>
      </c:valAx>
      <c:valAx>
        <c:axId val="14883193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48832351"/>
        <c:crosses val="max"/>
        <c:crossBetween val="between"/>
      </c:valAx>
      <c:catAx>
        <c:axId val="148832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8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figB8!$B$6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figB8!$C$5:$F$5</c:f>
              <c:strCache>
                <c:ptCount val="4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  <c:pt idx="3">
                  <c:v>Totale 3-5 anni</c:v>
                </c:pt>
              </c:strCache>
            </c:strRef>
          </c:cat>
          <c:val>
            <c:numRef>
              <c:f>figB8!$C$6:$F$6</c:f>
              <c:numCache>
                <c:formatCode>0.0</c:formatCode>
                <c:ptCount val="4"/>
                <c:pt idx="0">
                  <c:v>88.883546494855267</c:v>
                </c:pt>
                <c:pt idx="1">
                  <c:v>92.04859193815571</c:v>
                </c:pt>
                <c:pt idx="2">
                  <c:v>93.388677435789845</c:v>
                </c:pt>
                <c:pt idx="3">
                  <c:v>91.492558819291489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8-47B5-A6EA-65E3AFA5367B}"/>
            </c:ext>
          </c:extLst>
        </c:ser>
        <c:ser>
          <c:idx val="1"/>
          <c:order val="1"/>
          <c:tx>
            <c:strRef>
              <c:f>figB8!$B$7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figB8!$C$5:$F$5</c:f>
              <c:strCache>
                <c:ptCount val="4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  <c:pt idx="3">
                  <c:v>Totale 3-5 anni</c:v>
                </c:pt>
              </c:strCache>
            </c:strRef>
          </c:cat>
          <c:val>
            <c:numRef>
              <c:f>figB8!$C$7:$F$7</c:f>
              <c:numCache>
                <c:formatCode>0.0</c:formatCode>
                <c:ptCount val="4"/>
                <c:pt idx="0">
                  <c:v>91.667799374745144</c:v>
                </c:pt>
                <c:pt idx="1">
                  <c:v>93.925997116770787</c:v>
                </c:pt>
                <c:pt idx="2">
                  <c:v>95.102870518664531</c:v>
                </c:pt>
                <c:pt idx="3">
                  <c:v>93.622665420841784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8-47B5-A6EA-65E3AFA5367B}"/>
            </c:ext>
          </c:extLst>
        </c:ser>
        <c:ser>
          <c:idx val="2"/>
          <c:order val="2"/>
          <c:tx>
            <c:strRef>
              <c:f>figB8!$B$8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figB8!$C$5:$F$5</c:f>
              <c:strCache>
                <c:ptCount val="4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  <c:pt idx="3">
                  <c:v>Totale 3-5 anni</c:v>
                </c:pt>
              </c:strCache>
            </c:strRef>
          </c:cat>
          <c:val>
            <c:numRef>
              <c:f>figB8!$C$8:$F$8</c:f>
              <c:numCache>
                <c:formatCode>0.0</c:formatCode>
                <c:ptCount val="4"/>
                <c:pt idx="0">
                  <c:v>93.003985735263271</c:v>
                </c:pt>
                <c:pt idx="1">
                  <c:v>95.173179844491571</c:v>
                </c:pt>
                <c:pt idx="2">
                  <c:v>95.070265447245163</c:v>
                </c:pt>
                <c:pt idx="3">
                  <c:v>94.445435490344735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8-47B5-A6EA-65E3AFA5367B}"/>
            </c:ext>
          </c:extLst>
        </c:ser>
        <c:ser>
          <c:idx val="3"/>
          <c:order val="3"/>
          <c:tx>
            <c:strRef>
              <c:f>figB8!$B$9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figB8!$C$5:$F$5</c:f>
              <c:strCache>
                <c:ptCount val="4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  <c:pt idx="3">
                  <c:v>Totale 3-5 anni</c:v>
                </c:pt>
              </c:strCache>
            </c:strRef>
          </c:cat>
          <c:val>
            <c:numRef>
              <c:f>figB8!$C$9:$F$9</c:f>
              <c:numCache>
                <c:formatCode>0.0</c:formatCode>
                <c:ptCount val="4"/>
                <c:pt idx="0">
                  <c:v>92.600528533676169</c:v>
                </c:pt>
                <c:pt idx="1">
                  <c:v>95.457857663347099</c:v>
                </c:pt>
                <c:pt idx="2">
                  <c:v>95.969168140411753</c:v>
                </c:pt>
                <c:pt idx="3">
                  <c:v>94.7125244843876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8-47B5-A6EA-65E3AFA5367B}"/>
            </c:ext>
          </c:extLst>
        </c:ser>
        <c:ser>
          <c:idx val="4"/>
          <c:order val="4"/>
          <c:tx>
            <c:strRef>
              <c:f>figB8!$B$10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figB8!$C$5:$F$5</c:f>
              <c:strCache>
                <c:ptCount val="4"/>
                <c:pt idx="0">
                  <c:v>3 anni</c:v>
                </c:pt>
                <c:pt idx="1">
                  <c:v>4 anni</c:v>
                </c:pt>
                <c:pt idx="2">
                  <c:v>5 anni</c:v>
                </c:pt>
                <c:pt idx="3">
                  <c:v>Totale 3-5 anni</c:v>
                </c:pt>
              </c:strCache>
            </c:strRef>
          </c:cat>
          <c:val>
            <c:numRef>
              <c:f>figB8!$C$10:$F$10</c:f>
              <c:numCache>
                <c:formatCode>0.0</c:formatCode>
                <c:ptCount val="4"/>
                <c:pt idx="0">
                  <c:v>94.038991158138856</c:v>
                </c:pt>
                <c:pt idx="1">
                  <c:v>95.469358838115483</c:v>
                </c:pt>
                <c:pt idx="2">
                  <c:v>95.567448881569916</c:v>
                </c:pt>
                <c:pt idx="3">
                  <c:v>95.03848235930991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8-47B5-A6EA-65E3AFA53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10"/>
        <c:axId val="237858816"/>
        <c:axId val="36816576"/>
      </c:barChart>
      <c:catAx>
        <c:axId val="237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6816576"/>
        <c:crosses val="autoZero"/>
        <c:auto val="1"/>
        <c:lblAlgn val="ctr"/>
        <c:lblOffset val="100"/>
        <c:noMultiLvlLbl val="0"/>
      </c:catAx>
      <c:valAx>
        <c:axId val="36816576"/>
        <c:scaling>
          <c:orientation val="minMax"/>
          <c:min val="85"/>
        </c:scaling>
        <c:delete val="1"/>
        <c:axPos val="l"/>
        <c:numFmt formatCode="0.0" sourceLinked="1"/>
        <c:majorTickMark val="none"/>
        <c:minorTickMark val="none"/>
        <c:tickLblPos val="nextTo"/>
        <c:crossAx val="2378588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18</xdr:col>
      <xdr:colOff>112395</xdr:colOff>
      <xdr:row>1</xdr:row>
      <xdr:rowOff>400165</xdr:rowOff>
    </xdr:to>
    <xdr:grpSp>
      <xdr:nvGrpSpPr>
        <xdr:cNvPr id="8" name="Gruppo 7"/>
        <xdr:cNvGrpSpPr/>
      </xdr:nvGrpSpPr>
      <xdr:grpSpPr>
        <a:xfrm>
          <a:off x="6486525" y="0"/>
          <a:ext cx="3312795" cy="695440"/>
          <a:chOff x="6812280" y="28575"/>
          <a:chExt cx="3312795" cy="819265"/>
        </a:xfrm>
      </xdr:grpSpPr>
      <xdr:grpSp>
        <xdr:nvGrpSpPr>
          <xdr:cNvPr id="9" name="Gruppo 8"/>
          <xdr:cNvGrpSpPr/>
        </xdr:nvGrpSpPr>
        <xdr:grpSpPr>
          <a:xfrm>
            <a:off x="6812280" y="171450"/>
            <a:ext cx="1903095" cy="581025"/>
            <a:chOff x="6263640" y="137160"/>
            <a:chExt cx="1844040" cy="609600"/>
          </a:xfrm>
        </xdr:grpSpPr>
        <xdr:pic>
          <xdr:nvPicPr>
            <xdr:cNvPr id="11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32385</xdr:rowOff>
    </xdr:from>
    <xdr:to>
      <xdr:col>9</xdr:col>
      <xdr:colOff>466725</xdr:colOff>
      <xdr:row>18</xdr:row>
      <xdr:rowOff>53340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</xdr:colOff>
      <xdr:row>2</xdr:row>
      <xdr:rowOff>59054</xdr:rowOff>
    </xdr:from>
    <xdr:to>
      <xdr:col>8</xdr:col>
      <xdr:colOff>407035</xdr:colOff>
      <xdr:row>18</xdr:row>
      <xdr:rowOff>167639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13</xdr:col>
      <xdr:colOff>110490</xdr:colOff>
      <xdr:row>12</xdr:row>
      <xdr:rowOff>102870</xdr:rowOff>
    </xdr:to>
    <xdr:grpSp>
      <xdr:nvGrpSpPr>
        <xdr:cNvPr id="4" name="Gruppo 3"/>
        <xdr:cNvGrpSpPr/>
      </xdr:nvGrpSpPr>
      <xdr:grpSpPr>
        <a:xfrm>
          <a:off x="0" y="384810"/>
          <a:ext cx="6915150" cy="1790700"/>
          <a:chOff x="638441" y="186965"/>
          <a:chExt cx="7524484" cy="2579370"/>
        </a:xfrm>
      </xdr:grpSpPr>
      <xdr:graphicFrame macro="">
        <xdr:nvGraphicFramePr>
          <xdr:cNvPr id="2" name="Grafico 1"/>
          <xdr:cNvGraphicFramePr>
            <a:graphicFrameLocks/>
          </xdr:cNvGraphicFramePr>
        </xdr:nvGraphicFramePr>
        <xdr:xfrm>
          <a:off x="638441" y="186965"/>
          <a:ext cx="5641975" cy="25793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co 1"/>
          <xdr:cNvGraphicFramePr>
            <a:graphicFrameLocks/>
          </xdr:cNvGraphicFramePr>
        </xdr:nvGraphicFramePr>
        <xdr:xfrm>
          <a:off x="5057775" y="346710"/>
          <a:ext cx="3105150" cy="22250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0.75653</cdr:x>
      <cdr:y>0.80984</cdr:y>
    </cdr:from>
    <cdr:to>
      <cdr:x>0.86619</cdr:x>
      <cdr:y>0.95479</cdr:y>
    </cdr:to>
    <cdr:sp macro="" textlink="">
      <cdr:nvSpPr>
        <cdr:cNvPr id="2" name="Rettangolo 1"/>
        <cdr:cNvSpPr/>
      </cdr:nvSpPr>
      <cdr:spPr bwMode="auto">
        <a:xfrm xmlns:a="http://schemas.openxmlformats.org/drawingml/2006/main">
          <a:off x="4563884" y="1648836"/>
          <a:ext cx="667801" cy="3457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28574</xdr:rowOff>
    </xdr:from>
    <xdr:to>
      <xdr:col>11</xdr:col>
      <xdr:colOff>198120</xdr:colOff>
      <xdr:row>36</xdr:row>
      <xdr:rowOff>30479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31749</xdr:rowOff>
    </xdr:from>
    <xdr:to>
      <xdr:col>9</xdr:col>
      <xdr:colOff>76200</xdr:colOff>
      <xdr:row>24</xdr:row>
      <xdr:rowOff>97155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6</xdr:col>
      <xdr:colOff>44450</xdr:colOff>
      <xdr:row>26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12</xdr:col>
      <xdr:colOff>228600</xdr:colOff>
      <xdr:row>18</xdr:row>
      <xdr:rowOff>53975</xdr:rowOff>
    </xdr:to>
    <xdr:graphicFrame macro="">
      <xdr:nvGraphicFramePr>
        <xdr:cNvPr id="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11</xdr:col>
      <xdr:colOff>306705</xdr:colOff>
      <xdr:row>18</xdr:row>
      <xdr:rowOff>123825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workbookViewId="0">
      <selection activeCell="A2" sqref="A2:L2"/>
    </sheetView>
  </sheetViews>
  <sheetFormatPr defaultRowHeight="13.5" x14ac:dyDescent="0.3"/>
  <cols>
    <col min="1" max="1" width="10.83203125" bestFit="1" customWidth="1"/>
  </cols>
  <sheetData>
    <row r="1" spans="1:20" ht="23.45" customHeight="1" x14ac:dyDescent="0.3">
      <c r="A1" s="7" t="s">
        <v>173</v>
      </c>
      <c r="B1" s="1"/>
      <c r="C1" s="1"/>
      <c r="D1" s="1"/>
    </row>
    <row r="2" spans="1:20" ht="37.5" customHeight="1" x14ac:dyDescent="0.3">
      <c r="A2" s="159" t="s">
        <v>118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20" ht="13.9" customHeight="1" x14ac:dyDescent="0.3">
      <c r="A3" s="4"/>
      <c r="B3" s="3"/>
      <c r="C3" s="1"/>
      <c r="D3" s="1"/>
    </row>
    <row r="4" spans="1:20" ht="16.5" x14ac:dyDescent="0.3">
      <c r="A4" s="11" t="s">
        <v>142</v>
      </c>
      <c r="B4" s="11"/>
      <c r="C4" s="8"/>
      <c r="D4" s="8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20.100000000000001" customHeight="1" x14ac:dyDescent="0.4">
      <c r="A5" s="5" t="s">
        <v>0</v>
      </c>
      <c r="B5" s="2" t="str">
        <f>tabB1!A1</f>
        <v>Tab. B.1 Servizi educativi piemontesi e capacità ricettiva, per tipo e provincia a.s. 2024/25</v>
      </c>
      <c r="C5" s="1"/>
      <c r="D5" s="1"/>
    </row>
    <row r="6" spans="1:20" ht="20.100000000000001" customHeight="1" x14ac:dyDescent="0.4">
      <c r="A6" s="5" t="s">
        <v>0</v>
      </c>
      <c r="B6" s="2" t="str">
        <f>figB1!$A$1</f>
        <v>Fig. B.1 Tasso di copertura dei servizi educativi 0-2 nelle aree piemontesi, a.s. 2024/25</v>
      </c>
      <c r="C6" s="1"/>
      <c r="D6" s="1"/>
    </row>
    <row r="7" spans="1:20" ht="20.100000000000001" customHeight="1" x14ac:dyDescent="0.4">
      <c r="A7" s="5" t="s">
        <v>0</v>
      </c>
      <c r="B7" s="2" t="str">
        <f>figB2!A1</f>
        <v>Fig. B.2 Capacità ricettiva per tipo di servizio e gestione in Piemonte, a.s. 2024/25</v>
      </c>
      <c r="C7" s="1"/>
      <c r="D7" s="1"/>
    </row>
    <row r="8" spans="1:20" ht="20.100000000000001" customHeight="1" x14ac:dyDescent="0.4">
      <c r="A8" s="5" t="s">
        <v>0</v>
      </c>
      <c r="B8" s="2" t="str">
        <f>figB3!$A$1</f>
        <v>Fig. B.3 Percentuale di bambini al di sotto dei 3 anni che hanno usufruito dei servizi educativi, per durata dell'orario, nei Paesi europei, anno 2024</v>
      </c>
      <c r="C8" s="1"/>
      <c r="D8" s="1"/>
    </row>
    <row r="9" spans="1:20" ht="15" customHeight="1" x14ac:dyDescent="0.3">
      <c r="A9" s="95" t="s">
        <v>1</v>
      </c>
      <c r="B9" s="95"/>
      <c r="C9" s="9"/>
      <c r="D9" s="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20.25" customHeight="1" x14ac:dyDescent="0.4">
      <c r="A10" s="5" t="s">
        <v>0</v>
      </c>
      <c r="B10" s="2" t="str">
        <f>tabB2!A1</f>
        <v>Tab. B.2 Scuola dell'infanzia: iscritti, sezioni e sedi per provincia: statali, non statali di cui paritarie e non paritarie, a.s. 2024/25</v>
      </c>
      <c r="C10" s="67"/>
      <c r="D10" s="67"/>
    </row>
    <row r="11" spans="1:20" ht="20.100000000000001" customHeight="1" x14ac:dyDescent="0.4">
      <c r="A11" s="5" t="s">
        <v>0</v>
      </c>
      <c r="B11" s="2" t="str">
        <f>tabB3!A1</f>
        <v>Tab. B.3  Scuola dell'infanzia: numero di iscritti, per provincia e  tipo di gestione, a.s. 2024/25</v>
      </c>
      <c r="C11" s="1"/>
      <c r="D11" s="1"/>
    </row>
    <row r="12" spans="1:20" ht="20.100000000000001" customHeight="1" x14ac:dyDescent="0.4">
      <c r="A12" s="5" t="s">
        <v>0</v>
      </c>
      <c r="B12" s="2" t="str">
        <f>tabB4!A1</f>
        <v>Tab. B.4 Scuola dell'infanzia: numero di sedi per provincia e tipo di gestione, a.s. 2024/25</v>
      </c>
      <c r="C12" s="1"/>
      <c r="D12" s="1"/>
    </row>
    <row r="13" spans="1:20" ht="20.100000000000001" customHeight="1" x14ac:dyDescent="0.4">
      <c r="A13" s="5" t="s">
        <v>0</v>
      </c>
      <c r="B13" s="2" t="str">
        <f>tabB5!A1</f>
        <v>Tab. B.5  Scuola dell'infanzia: iscritti per sesso, provincia e iscritti in anticipo, a.s. 2024/25</v>
      </c>
      <c r="C13" s="1"/>
      <c r="D13" s="1"/>
    </row>
    <row r="14" spans="1:20" ht="20.100000000000001" customHeight="1" x14ac:dyDescent="0.4">
      <c r="A14" s="5" t="s">
        <v>0</v>
      </c>
      <c r="B14" s="6" t="str">
        <f>figB4!$A$1</f>
        <v>Fig.  B.4  Quota di bambini con età inferiore ai tre anni  nella scuola dell'infanzia per regione italiana (ogni 100 iscritti) a.s. 2024/25</v>
      </c>
      <c r="C14" s="1"/>
      <c r="D14" s="1"/>
    </row>
    <row r="15" spans="1:20" ht="20.100000000000001" customHeight="1" x14ac:dyDescent="0.4">
      <c r="A15" s="5" t="s">
        <v>0</v>
      </c>
      <c r="B15" s="2" t="s">
        <v>2</v>
      </c>
      <c r="C15" s="1"/>
      <c r="D15" s="1"/>
    </row>
    <row r="16" spans="1:20" ht="20.100000000000001" customHeight="1" x14ac:dyDescent="0.4">
      <c r="A16" s="5" t="s">
        <v>0</v>
      </c>
      <c r="B16" s="2" t="str">
        <f>figB6!A1</f>
        <v>Fig. B.6 Scuola dell'infanzia: variazioni % del numero di sedi e iscritti tra gli aa.ss 2020/21 e 2024/25 per provincia</v>
      </c>
      <c r="C16" s="1"/>
      <c r="D16" s="1"/>
    </row>
    <row r="17" spans="1:20" ht="20.100000000000001" customHeight="1" x14ac:dyDescent="0.4">
      <c r="A17" s="5" t="s">
        <v>0</v>
      </c>
      <c r="B17" s="2" t="str">
        <f>tabB6!A1</f>
        <v>Tab. B.6 Scuola dell'infanzia: iscritti per gestione nel 2024/25 e variazione % con l'a.s. 2020/21</v>
      </c>
      <c r="C17" s="67"/>
      <c r="D17" s="67"/>
    </row>
    <row r="18" spans="1:20" ht="20.100000000000001" customHeight="1" x14ac:dyDescent="0.4">
      <c r="A18" s="5" t="s">
        <v>0</v>
      </c>
      <c r="B18" s="2" t="str">
        <f>figB7!A1</f>
        <v>Fig. B.7 Scuola dell'infanzia: andamento del numero di bambini con disabilità nell'ultimo decennio(valori assoluti e %), aa.ss. 2015/16-2024/25</v>
      </c>
      <c r="C18" s="67"/>
      <c r="D18" s="67"/>
    </row>
    <row r="19" spans="1:20" ht="16.5" x14ac:dyDescent="0.3">
      <c r="A19" s="15" t="s">
        <v>3</v>
      </c>
      <c r="B19" s="15"/>
      <c r="C19" s="10"/>
      <c r="D19" s="10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20.100000000000001" customHeight="1" x14ac:dyDescent="0.4">
      <c r="A20" s="5" t="s">
        <v>0</v>
      </c>
      <c r="B20" s="2" t="str">
        <f>figB8!A1</f>
        <v>Fig. B.8  Tasso di scolarizzazione dei bambini tra i 3 e i 5 anni, nell'ultimo quinquennio</v>
      </c>
      <c r="C20" s="1"/>
      <c r="D20" s="1"/>
    </row>
    <row r="21" spans="1:20" ht="20.100000000000001" customHeight="1" x14ac:dyDescent="0.4">
      <c r="A21" s="5" t="s">
        <v>0</v>
      </c>
      <c r="B21" s="2" t="str">
        <f>tabB7!A1</f>
        <v>Tab. B.7  Scuola dell'Infanzia: presenza del servizio di scuolabus  e mensa, a.s. 2024/25</v>
      </c>
      <c r="C21" s="67"/>
      <c r="D21" s="67"/>
    </row>
    <row r="22" spans="1:20" ht="20.100000000000001" customHeight="1" x14ac:dyDescent="0.4">
      <c r="A22" s="5" t="s">
        <v>0</v>
      </c>
      <c r="B22" s="2" t="str">
        <f>tabB8!A1</f>
        <v>Tab. B.8 Scuola dell'infanzia iscritti per tipo di orario e gestione, a.s. 2024/25</v>
      </c>
      <c r="C22" s="1"/>
      <c r="D22" s="1"/>
    </row>
    <row r="23" spans="1:20" x14ac:dyDescent="0.3">
      <c r="B23" s="1"/>
      <c r="C23" s="1"/>
      <c r="D23" s="1"/>
    </row>
    <row r="24" spans="1:20" ht="14.25" x14ac:dyDescent="0.3">
      <c r="A24" s="149" t="s">
        <v>199</v>
      </c>
    </row>
  </sheetData>
  <mergeCells count="1">
    <mergeCell ref="A2:L2"/>
  </mergeCells>
  <hyperlinks>
    <hyperlink ref="A11" location="tabB3!A1" display="→"/>
    <hyperlink ref="A12" location="tabB4!A1" display="→"/>
    <hyperlink ref="A13" location="tabB5!A1" display="→"/>
    <hyperlink ref="A14" location="figB4!A1" display="→"/>
    <hyperlink ref="A15" location="figB5!A1" display="→"/>
    <hyperlink ref="A16" location="figB6!A1" display="→"/>
    <hyperlink ref="A21:A22" location="fig_e4!A1" display="→"/>
    <hyperlink ref="A20" location="figB8!A1" display="→"/>
    <hyperlink ref="A6" location="figB1!A1" display="→"/>
    <hyperlink ref="A7" location="figB2!A1" display="→"/>
    <hyperlink ref="A8" location="figB3!A1" display="→"/>
    <hyperlink ref="A5" location="tabB1!A1" display="→"/>
    <hyperlink ref="A18" location="figB7!A1" display="→"/>
    <hyperlink ref="A21" location="tabB7!A1" display="→"/>
    <hyperlink ref="A22" location="tabB8!A1" display="→"/>
    <hyperlink ref="A17" location="tabB6!A1" display="→"/>
    <hyperlink ref="A10" location="tabB2!A1" display="→"/>
  </hyperlinks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4"/>
  <sheetViews>
    <sheetView showGridLines="0" workbookViewId="0">
      <selection activeCell="G32" sqref="G32"/>
    </sheetView>
  </sheetViews>
  <sheetFormatPr defaultRowHeight="13.5" x14ac:dyDescent="0.3"/>
  <cols>
    <col min="1" max="1" width="10.6640625" customWidth="1"/>
    <col min="2" max="2" width="18.6640625" customWidth="1"/>
    <col min="3" max="3" width="46.83203125" customWidth="1"/>
  </cols>
  <sheetData>
    <row r="1" spans="1:3" ht="20.45" customHeight="1" x14ac:dyDescent="0.3">
      <c r="A1" s="38" t="s">
        <v>190</v>
      </c>
    </row>
    <row r="3" spans="1:3" ht="11.25" customHeight="1" x14ac:dyDescent="0.3">
      <c r="B3" s="39"/>
      <c r="C3" s="118" t="s">
        <v>154</v>
      </c>
    </row>
    <row r="4" spans="1:3" ht="11.25" customHeight="1" x14ac:dyDescent="0.3">
      <c r="B4" s="39" t="s">
        <v>51</v>
      </c>
      <c r="C4" s="40">
        <v>7.852348993288591</v>
      </c>
    </row>
    <row r="5" spans="1:3" ht="11.25" customHeight="1" x14ac:dyDescent="0.3">
      <c r="B5" s="39" t="s">
        <v>53</v>
      </c>
      <c r="C5" s="40">
        <v>7.2827007326142184</v>
      </c>
    </row>
    <row r="6" spans="1:3" ht="11.25" customHeight="1" x14ac:dyDescent="0.3">
      <c r="B6" s="39" t="s">
        <v>54</v>
      </c>
      <c r="C6" s="40">
        <v>6.2359128474830952</v>
      </c>
    </row>
    <row r="7" spans="1:3" ht="11.25" customHeight="1" x14ac:dyDescent="0.3">
      <c r="B7" s="39" t="s">
        <v>52</v>
      </c>
      <c r="C7" s="40">
        <v>6.1647103731272068</v>
      </c>
    </row>
    <row r="8" spans="1:3" ht="11.25" customHeight="1" x14ac:dyDescent="0.3">
      <c r="B8" s="39" t="s">
        <v>55</v>
      </c>
      <c r="C8" s="40">
        <v>6.1277192292084264</v>
      </c>
    </row>
    <row r="9" spans="1:3" ht="11.25" customHeight="1" x14ac:dyDescent="0.3">
      <c r="B9" s="39" t="s">
        <v>56</v>
      </c>
      <c r="C9" s="40">
        <v>6.0957475745761176</v>
      </c>
    </row>
    <row r="10" spans="1:3" ht="11.25" customHeight="1" x14ac:dyDescent="0.3">
      <c r="B10" s="39" t="s">
        <v>57</v>
      </c>
      <c r="C10" s="40">
        <v>5.5574432740589721</v>
      </c>
    </row>
    <row r="11" spans="1:3" ht="11.25" customHeight="1" x14ac:dyDescent="0.3">
      <c r="B11" s="39" t="s">
        <v>58</v>
      </c>
      <c r="C11" s="40">
        <v>4.8860563924295093</v>
      </c>
    </row>
    <row r="12" spans="1:3" ht="11.25" customHeight="1" x14ac:dyDescent="0.3">
      <c r="B12" s="39" t="s">
        <v>59</v>
      </c>
      <c r="C12" s="40">
        <v>4.2704626334519578</v>
      </c>
    </row>
    <row r="13" spans="1:3" ht="11.25" customHeight="1" x14ac:dyDescent="0.3">
      <c r="B13" s="39" t="s">
        <v>153</v>
      </c>
      <c r="C13" s="40">
        <v>4.248163147332499</v>
      </c>
    </row>
    <row r="14" spans="1:3" ht="11.25" customHeight="1" x14ac:dyDescent="0.3">
      <c r="B14" s="39" t="s">
        <v>18</v>
      </c>
      <c r="C14" s="40">
        <v>4.0973465146728492</v>
      </c>
    </row>
    <row r="15" spans="1:3" ht="11.25" customHeight="1" x14ac:dyDescent="0.3">
      <c r="B15" s="39" t="s">
        <v>61</v>
      </c>
      <c r="C15" s="40">
        <v>3.747940691927512</v>
      </c>
    </row>
    <row r="16" spans="1:3" ht="11.25" customHeight="1" x14ac:dyDescent="0.3">
      <c r="B16" s="39" t="s">
        <v>60</v>
      </c>
      <c r="C16" s="40">
        <v>3.5670592993276378</v>
      </c>
    </row>
    <row r="17" spans="1:11" ht="11.25" customHeight="1" x14ac:dyDescent="0.3">
      <c r="B17" s="39" t="s">
        <v>63</v>
      </c>
      <c r="C17" s="40">
        <v>3.5073287466347596</v>
      </c>
    </row>
    <row r="18" spans="1:11" ht="11.25" customHeight="1" x14ac:dyDescent="0.3">
      <c r="B18" s="39" t="s">
        <v>65</v>
      </c>
      <c r="C18" s="40">
        <v>2.9812622354805631</v>
      </c>
    </row>
    <row r="19" spans="1:11" ht="11.25" customHeight="1" x14ac:dyDescent="0.3">
      <c r="B19" s="39" t="s">
        <v>62</v>
      </c>
      <c r="C19" s="40">
        <v>2.9197404675139991</v>
      </c>
    </row>
    <row r="20" spans="1:11" ht="11.25" customHeight="1" x14ac:dyDescent="0.3">
      <c r="B20" s="39" t="s">
        <v>64</v>
      </c>
      <c r="C20" s="40">
        <v>2.8073186870091389</v>
      </c>
    </row>
    <row r="21" spans="1:11" ht="11.25" customHeight="1" x14ac:dyDescent="0.3">
      <c r="B21" s="39" t="s">
        <v>66</v>
      </c>
      <c r="C21" s="40">
        <v>2.3700909436500281</v>
      </c>
    </row>
    <row r="22" spans="1:11" ht="11.25" customHeight="1" x14ac:dyDescent="0.3">
      <c r="B22" s="39" t="s">
        <v>133</v>
      </c>
      <c r="C22" s="40">
        <v>2.0488812547011999</v>
      </c>
      <c r="D22" s="37"/>
      <c r="G22" s="37"/>
      <c r="H22" s="37"/>
      <c r="I22" s="37"/>
      <c r="J22" s="37"/>
      <c r="K22" s="37"/>
    </row>
    <row r="23" spans="1:11" ht="11.25" customHeight="1" x14ac:dyDescent="0.3">
      <c r="B23" s="39" t="s">
        <v>68</v>
      </c>
      <c r="C23" s="40">
        <v>1.0893246187363834</v>
      </c>
    </row>
    <row r="24" spans="1:11" ht="11.25" customHeight="1" x14ac:dyDescent="0.3">
      <c r="B24" s="39" t="s">
        <v>67</v>
      </c>
      <c r="C24" s="40">
        <v>1.0427528675703857</v>
      </c>
    </row>
    <row r="25" spans="1:11" x14ac:dyDescent="0.3">
      <c r="B25" s="155"/>
      <c r="C25" s="156"/>
    </row>
    <row r="27" spans="1:11" x14ac:dyDescent="0.3">
      <c r="A27" s="36" t="s">
        <v>191</v>
      </c>
      <c r="C27" s="37"/>
      <c r="D27" s="37"/>
      <c r="E27" s="37"/>
      <c r="F27" s="37"/>
      <c r="G27" s="37"/>
      <c r="H27" s="37"/>
      <c r="I27" s="37"/>
      <c r="J27" s="37"/>
      <c r="K27" s="37"/>
    </row>
    <row r="28" spans="1:11" x14ac:dyDescent="0.3">
      <c r="A28" s="36" t="s">
        <v>155</v>
      </c>
      <c r="C28" s="37"/>
      <c r="D28" s="37"/>
      <c r="E28" s="37"/>
      <c r="F28" s="37"/>
      <c r="G28" s="37"/>
      <c r="H28" s="37"/>
      <c r="I28" s="37"/>
      <c r="J28" s="37"/>
      <c r="K28" s="37"/>
    </row>
    <row r="29" spans="1:11" x14ac:dyDescent="0.3"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3">
      <c r="C30" s="37"/>
      <c r="D30" s="37"/>
      <c r="E30" s="37"/>
      <c r="F30" s="37"/>
      <c r="G30" s="37"/>
      <c r="H30" s="37"/>
      <c r="I30" s="37"/>
      <c r="J30" s="37"/>
      <c r="K30" s="37"/>
    </row>
    <row r="31" spans="1:11" x14ac:dyDescent="0.3">
      <c r="C31" s="37"/>
      <c r="D31" s="37"/>
      <c r="E31" s="37"/>
      <c r="F31" s="37"/>
      <c r="G31" s="37"/>
      <c r="H31" s="37"/>
      <c r="I31" s="37"/>
      <c r="J31" s="37"/>
      <c r="K31" s="37"/>
    </row>
    <row r="32" spans="1:11" x14ac:dyDescent="0.3">
      <c r="C32" s="37"/>
      <c r="D32" s="37"/>
      <c r="E32" s="37"/>
      <c r="F32" s="37"/>
      <c r="G32" s="37"/>
      <c r="H32" s="37"/>
      <c r="I32" s="37"/>
      <c r="J32" s="37"/>
      <c r="K32" s="37"/>
    </row>
    <row r="33" spans="3:11" x14ac:dyDescent="0.3">
      <c r="C33" s="37"/>
      <c r="D33" s="37"/>
      <c r="E33" s="37"/>
      <c r="F33" s="37"/>
      <c r="G33" s="37"/>
      <c r="H33" s="37"/>
      <c r="I33" s="37"/>
      <c r="J33" s="37"/>
      <c r="K33" s="37"/>
    </row>
    <row r="34" spans="3:11" x14ac:dyDescent="0.3">
      <c r="C34" s="37"/>
      <c r="D34" s="37"/>
      <c r="E34" s="37"/>
      <c r="F34" s="37"/>
      <c r="G34" s="37"/>
      <c r="H34" s="37"/>
      <c r="I34" s="37"/>
      <c r="J34" s="37"/>
      <c r="K34" s="37"/>
    </row>
  </sheetData>
  <sortState ref="B4:C24">
    <sortCondition descending="1" ref="C4"/>
  </sortState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7"/>
  <sheetViews>
    <sheetView showGridLines="0" workbookViewId="0"/>
  </sheetViews>
  <sheetFormatPr defaultRowHeight="13.5" x14ac:dyDescent="0.3"/>
  <cols>
    <col min="2" max="2" width="18" customWidth="1"/>
    <col min="3" max="3" width="12.6640625" customWidth="1"/>
    <col min="4" max="5" width="33.83203125" customWidth="1"/>
  </cols>
  <sheetData>
    <row r="1" spans="1:5" ht="16.5" x14ac:dyDescent="0.3">
      <c r="A1" s="43" t="s">
        <v>200</v>
      </c>
    </row>
    <row r="4" spans="1:5" ht="26.25" x14ac:dyDescent="0.3">
      <c r="B4" s="45" t="s">
        <v>132</v>
      </c>
      <c r="C4" s="45" t="s">
        <v>139</v>
      </c>
      <c r="D4" s="45" t="s">
        <v>70</v>
      </c>
      <c r="E4" s="45" t="s">
        <v>140</v>
      </c>
    </row>
    <row r="5" spans="1:5" ht="11.25" customHeight="1" x14ac:dyDescent="0.3">
      <c r="B5" s="46" t="s">
        <v>71</v>
      </c>
      <c r="C5" s="65">
        <v>108600</v>
      </c>
      <c r="D5" s="65">
        <v>99752</v>
      </c>
      <c r="E5" s="65">
        <v>8848</v>
      </c>
    </row>
    <row r="6" spans="1:5" ht="11.25" customHeight="1" x14ac:dyDescent="0.3">
      <c r="B6" s="46" t="s">
        <v>72</v>
      </c>
      <c r="C6" s="65">
        <v>108806</v>
      </c>
      <c r="D6" s="65">
        <v>99083</v>
      </c>
      <c r="E6" s="65">
        <v>9723</v>
      </c>
    </row>
    <row r="7" spans="1:5" ht="11.25" customHeight="1" x14ac:dyDescent="0.3">
      <c r="B7" s="46" t="s">
        <v>73</v>
      </c>
      <c r="C7" s="65">
        <v>110639</v>
      </c>
      <c r="D7" s="65">
        <v>99501</v>
      </c>
      <c r="E7" s="65">
        <v>11138</v>
      </c>
    </row>
    <row r="8" spans="1:5" ht="11.25" customHeight="1" x14ac:dyDescent="0.3">
      <c r="B8" s="46" t="s">
        <v>74</v>
      </c>
      <c r="C8" s="65">
        <v>111758</v>
      </c>
      <c r="D8" s="65">
        <v>99038</v>
      </c>
      <c r="E8" s="65">
        <v>12720</v>
      </c>
    </row>
    <row r="9" spans="1:5" ht="11.25" customHeight="1" x14ac:dyDescent="0.3">
      <c r="B9" s="46" t="s">
        <v>75</v>
      </c>
      <c r="C9" s="65">
        <v>113796</v>
      </c>
      <c r="D9" s="65">
        <v>99842</v>
      </c>
      <c r="E9" s="65">
        <v>13954</v>
      </c>
    </row>
    <row r="10" spans="1:5" ht="11.25" customHeight="1" x14ac:dyDescent="0.3">
      <c r="B10" s="46" t="s">
        <v>76</v>
      </c>
      <c r="C10" s="65">
        <v>115009</v>
      </c>
      <c r="D10" s="65">
        <v>100110</v>
      </c>
      <c r="E10" s="65">
        <v>14899</v>
      </c>
    </row>
    <row r="11" spans="1:5" ht="11.25" customHeight="1" x14ac:dyDescent="0.3">
      <c r="B11" s="46" t="s">
        <v>77</v>
      </c>
      <c r="C11" s="65">
        <v>115919</v>
      </c>
      <c r="D11" s="65">
        <v>99740</v>
      </c>
      <c r="E11" s="65">
        <v>16179</v>
      </c>
    </row>
    <row r="12" spans="1:5" ht="11.25" customHeight="1" x14ac:dyDescent="0.3">
      <c r="B12" s="46" t="s">
        <v>78</v>
      </c>
      <c r="C12" s="65">
        <v>116243</v>
      </c>
      <c r="D12" s="65">
        <v>99454</v>
      </c>
      <c r="E12" s="65">
        <v>16789</v>
      </c>
    </row>
    <row r="13" spans="1:5" ht="11.25" customHeight="1" x14ac:dyDescent="0.3">
      <c r="B13" s="46" t="s">
        <v>79</v>
      </c>
      <c r="C13" s="65">
        <v>114915</v>
      </c>
      <c r="D13" s="65">
        <v>98149</v>
      </c>
      <c r="E13" s="65">
        <v>16766</v>
      </c>
    </row>
    <row r="14" spans="1:5" ht="11.25" customHeight="1" x14ac:dyDescent="0.3">
      <c r="B14" s="46" t="s">
        <v>80</v>
      </c>
      <c r="C14" s="65">
        <v>113226</v>
      </c>
      <c r="D14" s="65">
        <v>96388</v>
      </c>
      <c r="E14" s="65">
        <v>16724</v>
      </c>
    </row>
    <row r="15" spans="1:5" ht="11.25" customHeight="1" x14ac:dyDescent="0.3">
      <c r="B15" s="46" t="s">
        <v>81</v>
      </c>
      <c r="C15" s="65">
        <v>111087</v>
      </c>
      <c r="D15" s="65">
        <v>94813</v>
      </c>
      <c r="E15" s="65">
        <v>16274</v>
      </c>
    </row>
    <row r="16" spans="1:5" ht="11.25" customHeight="1" x14ac:dyDescent="0.3">
      <c r="B16" s="46" t="s">
        <v>82</v>
      </c>
      <c r="C16" s="65">
        <v>108526</v>
      </c>
      <c r="D16" s="65">
        <v>92808</v>
      </c>
      <c r="E16" s="65">
        <v>15718</v>
      </c>
    </row>
    <row r="17" spans="1:10" ht="11.25" customHeight="1" x14ac:dyDescent="0.3">
      <c r="B17" s="46" t="s">
        <v>83</v>
      </c>
      <c r="C17" s="65">
        <v>105302</v>
      </c>
      <c r="D17" s="65">
        <v>89470</v>
      </c>
      <c r="E17" s="65">
        <v>15832</v>
      </c>
    </row>
    <row r="18" spans="1:10" ht="11.25" customHeight="1" x14ac:dyDescent="0.3">
      <c r="B18" s="46" t="s">
        <v>84</v>
      </c>
      <c r="C18" s="65">
        <v>102111</v>
      </c>
      <c r="D18" s="65">
        <v>86478</v>
      </c>
      <c r="E18" s="65">
        <v>15633</v>
      </c>
    </row>
    <row r="19" spans="1:10" ht="11.25" customHeight="1" x14ac:dyDescent="0.3">
      <c r="B19" s="46" t="s">
        <v>117</v>
      </c>
      <c r="C19" s="65">
        <v>98799</v>
      </c>
      <c r="D19" s="65">
        <f>C19-E19</f>
        <v>83143</v>
      </c>
      <c r="E19" s="65">
        <v>15656</v>
      </c>
    </row>
    <row r="20" spans="1:10" ht="11.25" customHeight="1" x14ac:dyDescent="0.3">
      <c r="B20" s="46" t="s">
        <v>122</v>
      </c>
      <c r="C20" s="65">
        <v>92675</v>
      </c>
      <c r="D20" s="65">
        <f>C20-E20</f>
        <v>77975</v>
      </c>
      <c r="E20" s="65">
        <v>14700</v>
      </c>
    </row>
    <row r="21" spans="1:10" ht="11.25" customHeight="1" x14ac:dyDescent="0.3">
      <c r="B21" s="46" t="s">
        <v>134</v>
      </c>
      <c r="C21" s="78">
        <v>91327</v>
      </c>
      <c r="D21" s="65">
        <f>C21-E21</f>
        <v>76814</v>
      </c>
      <c r="E21" s="65">
        <v>14513</v>
      </c>
    </row>
    <row r="22" spans="1:10" ht="11.25" customHeight="1" x14ac:dyDescent="0.3">
      <c r="B22" s="46" t="s">
        <v>156</v>
      </c>
      <c r="C22" s="78">
        <v>89061</v>
      </c>
      <c r="D22" s="65">
        <v>74315</v>
      </c>
      <c r="E22" s="65">
        <v>14675</v>
      </c>
    </row>
    <row r="23" spans="1:10" ht="11.25" customHeight="1" x14ac:dyDescent="0.3">
      <c r="A23" s="44"/>
      <c r="B23" s="46" t="s">
        <v>165</v>
      </c>
      <c r="C23" s="78">
        <v>86819</v>
      </c>
      <c r="D23" s="65">
        <f>C23-E23</f>
        <v>72128</v>
      </c>
      <c r="E23" s="65">
        <v>14691</v>
      </c>
      <c r="F23" s="41"/>
      <c r="G23" s="41"/>
      <c r="H23" s="41"/>
      <c r="I23" s="41"/>
      <c r="J23" s="41"/>
    </row>
    <row r="24" spans="1:10" ht="11.25" customHeight="1" x14ac:dyDescent="0.3">
      <c r="A24" s="44"/>
      <c r="B24" s="46" t="s">
        <v>182</v>
      </c>
      <c r="C24" s="78">
        <v>85256</v>
      </c>
      <c r="D24" s="65">
        <f>C24-E24</f>
        <v>71082</v>
      </c>
      <c r="E24" s="65">
        <v>14174</v>
      </c>
      <c r="F24" s="67"/>
      <c r="G24" s="67"/>
      <c r="H24" s="67"/>
      <c r="I24" s="67"/>
      <c r="J24" s="67"/>
    </row>
    <row r="25" spans="1:10" ht="14.25" x14ac:dyDescent="0.3">
      <c r="A25" s="44"/>
      <c r="B25" s="67"/>
      <c r="C25" s="67"/>
      <c r="D25" s="67"/>
      <c r="E25" s="67"/>
      <c r="F25" s="67"/>
      <c r="G25" s="67"/>
      <c r="H25" s="67"/>
      <c r="I25" s="67"/>
      <c r="J25" s="67"/>
    </row>
    <row r="26" spans="1:10" ht="14.25" x14ac:dyDescent="0.3">
      <c r="A26" s="44"/>
      <c r="B26" s="67"/>
      <c r="C26" s="67"/>
      <c r="D26" s="67"/>
      <c r="E26" s="67"/>
      <c r="F26" s="67"/>
      <c r="G26" s="67"/>
      <c r="H26" s="67"/>
      <c r="I26" s="67"/>
      <c r="J26" s="67"/>
    </row>
    <row r="27" spans="1:10" ht="14.25" x14ac:dyDescent="0.3">
      <c r="A27" s="44"/>
      <c r="B27" s="67"/>
      <c r="C27" s="67"/>
      <c r="D27" s="67"/>
      <c r="E27" s="67"/>
      <c r="F27" s="67"/>
      <c r="G27" s="67"/>
      <c r="H27" s="67"/>
      <c r="I27" s="67"/>
      <c r="J27" s="67"/>
    </row>
    <row r="28" spans="1:10" x14ac:dyDescent="0.3">
      <c r="A28" s="42" t="s">
        <v>69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3">
      <c r="B29" s="41"/>
      <c r="C29" s="41"/>
      <c r="D29" s="41"/>
      <c r="E29" s="41"/>
      <c r="F29" s="41"/>
      <c r="G29" s="41"/>
      <c r="H29" s="41"/>
      <c r="I29" s="41"/>
      <c r="J29" s="41"/>
    </row>
    <row r="30" spans="1:10" x14ac:dyDescent="0.3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27" customHeight="1" x14ac:dyDescent="0.3">
      <c r="A31" s="71"/>
      <c r="B31" s="71"/>
      <c r="C31" s="71"/>
      <c r="D31" s="71"/>
      <c r="E31" s="71"/>
      <c r="F31" s="71"/>
      <c r="G31" s="71"/>
      <c r="H31" s="71"/>
      <c r="I31" s="71"/>
      <c r="J31" s="71"/>
    </row>
    <row r="32" spans="1:10" ht="52.5" customHeight="1" x14ac:dyDescent="0.3">
      <c r="E32" s="41"/>
      <c r="F32" s="41"/>
      <c r="G32" s="41"/>
      <c r="H32" s="41"/>
      <c r="I32" s="41"/>
      <c r="J32" s="41"/>
    </row>
    <row r="33" spans="5:10" x14ac:dyDescent="0.3">
      <c r="E33" s="41"/>
      <c r="F33" s="41"/>
      <c r="G33" s="41"/>
      <c r="H33" s="41"/>
      <c r="I33" s="41"/>
      <c r="J33" s="41"/>
    </row>
    <row r="34" spans="5:10" x14ac:dyDescent="0.3">
      <c r="E34" s="41"/>
      <c r="F34" s="41"/>
      <c r="G34" s="41"/>
      <c r="H34" s="41"/>
      <c r="I34" s="41"/>
      <c r="J34" s="41"/>
    </row>
    <row r="35" spans="5:10" x14ac:dyDescent="0.3">
      <c r="E35" s="41"/>
      <c r="F35" s="41"/>
      <c r="G35" s="41"/>
      <c r="H35" s="41"/>
      <c r="I35" s="41"/>
      <c r="J35" s="41"/>
    </row>
    <row r="36" spans="5:10" x14ac:dyDescent="0.3">
      <c r="E36" s="41"/>
      <c r="F36" s="41"/>
      <c r="G36" s="41"/>
      <c r="H36" s="41"/>
      <c r="I36" s="41"/>
      <c r="J36" s="41"/>
    </row>
    <row r="37" spans="5:10" x14ac:dyDescent="0.3">
      <c r="E37" s="41"/>
      <c r="F37" s="41"/>
      <c r="G37" s="41"/>
      <c r="H37" s="41"/>
      <c r="I37" s="41"/>
      <c r="J37" s="41"/>
    </row>
  </sheetData>
  <pageMargins left="0.7" right="0.7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0"/>
  <sheetViews>
    <sheetView showGridLines="0" zoomScaleNormal="100" workbookViewId="0"/>
  </sheetViews>
  <sheetFormatPr defaultRowHeight="13.5" x14ac:dyDescent="0.3"/>
  <sheetData>
    <row r="1" spans="1:12" ht="18.75" x14ac:dyDescent="0.3">
      <c r="A1" s="49" t="s">
        <v>189</v>
      </c>
      <c r="B1" s="49"/>
      <c r="C1" s="49"/>
      <c r="D1" s="49"/>
      <c r="E1" s="49"/>
      <c r="F1" s="49"/>
      <c r="G1" s="49"/>
      <c r="H1" s="49"/>
      <c r="I1" s="49"/>
      <c r="J1" s="49"/>
      <c r="K1" s="50"/>
      <c r="L1" s="51"/>
    </row>
    <row r="2" spans="1:12" x14ac:dyDescent="0.3">
      <c r="A2" s="47"/>
      <c r="B2" s="52"/>
      <c r="C2" s="52"/>
      <c r="D2" s="47"/>
      <c r="E2" s="47"/>
      <c r="F2" s="47"/>
      <c r="G2" s="47"/>
      <c r="H2" s="47"/>
      <c r="I2" s="47"/>
      <c r="J2" s="47"/>
      <c r="K2" s="47"/>
      <c r="L2" s="47"/>
    </row>
    <row r="4" spans="1:12" x14ac:dyDescent="0.3">
      <c r="D4" s="53"/>
      <c r="E4" s="54" t="s">
        <v>85</v>
      </c>
      <c r="F4" s="54" t="s">
        <v>86</v>
      </c>
    </row>
    <row r="5" spans="1:12" x14ac:dyDescent="0.3">
      <c r="D5" s="55" t="s">
        <v>10</v>
      </c>
      <c r="E5" s="154">
        <v>-2.3809523809523809</v>
      </c>
      <c r="F5" s="154">
        <v>-5.6818181818181817</v>
      </c>
    </row>
    <row r="6" spans="1:12" x14ac:dyDescent="0.3">
      <c r="D6" s="55" t="s">
        <v>11</v>
      </c>
      <c r="E6" s="154">
        <v>0</v>
      </c>
      <c r="F6" s="154">
        <v>-8.7554585152838431</v>
      </c>
    </row>
    <row r="7" spans="1:12" x14ac:dyDescent="0.3">
      <c r="D7" s="55" t="s">
        <v>12</v>
      </c>
      <c r="E7" s="154">
        <v>-2.3809523809523809</v>
      </c>
      <c r="F7" s="154">
        <v>-5.7801642451042321</v>
      </c>
    </row>
    <row r="8" spans="1:12" x14ac:dyDescent="0.3">
      <c r="D8" s="55" t="s">
        <v>13</v>
      </c>
      <c r="E8" s="154">
        <v>-1.1029411764705883</v>
      </c>
      <c r="F8" s="154">
        <v>-6.9077582630341583</v>
      </c>
    </row>
    <row r="9" spans="1:12" x14ac:dyDescent="0.3">
      <c r="D9" s="54" t="s">
        <v>14</v>
      </c>
      <c r="E9" s="154">
        <v>-2.2556390977443606</v>
      </c>
      <c r="F9" s="154">
        <v>-6.086525350192141</v>
      </c>
    </row>
    <row r="10" spans="1:12" x14ac:dyDescent="0.3">
      <c r="D10" s="55" t="s">
        <v>15</v>
      </c>
      <c r="E10" s="154">
        <v>-2.42914979757085</v>
      </c>
      <c r="F10" s="154">
        <v>-9.3682099281297013</v>
      </c>
    </row>
    <row r="11" spans="1:12" ht="27" x14ac:dyDescent="0.3">
      <c r="D11" s="56" t="s">
        <v>87</v>
      </c>
      <c r="E11" s="154">
        <v>-3.75</v>
      </c>
      <c r="F11" s="154">
        <v>-7.5351640991292701</v>
      </c>
    </row>
    <row r="12" spans="1:12" x14ac:dyDescent="0.3">
      <c r="D12" s="55" t="s">
        <v>17</v>
      </c>
      <c r="E12" s="154">
        <v>0</v>
      </c>
      <c r="F12" s="154">
        <v>-5.095541401273886</v>
      </c>
    </row>
    <row r="13" spans="1:12" x14ac:dyDescent="0.3">
      <c r="D13" s="55" t="s">
        <v>18</v>
      </c>
      <c r="E13" s="154">
        <v>-2.0109689213893969</v>
      </c>
      <c r="F13" s="154">
        <v>-8.0053951982735363</v>
      </c>
    </row>
    <row r="18" spans="1:3" x14ac:dyDescent="0.3">
      <c r="B18" s="47"/>
      <c r="C18" s="47"/>
    </row>
    <row r="20" spans="1:3" x14ac:dyDescent="0.3">
      <c r="A20" s="48" t="s">
        <v>69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2"/>
  <sheetViews>
    <sheetView showGridLines="0" zoomScaleNormal="100" workbookViewId="0">
      <selection activeCell="A3" sqref="A3:A4"/>
    </sheetView>
  </sheetViews>
  <sheetFormatPr defaultRowHeight="13.5" x14ac:dyDescent="0.3"/>
  <cols>
    <col min="1" max="1" width="18.6640625" customWidth="1"/>
    <col min="2" max="7" width="15.33203125" customWidth="1"/>
  </cols>
  <sheetData>
    <row r="1" spans="1:12" ht="18.75" x14ac:dyDescent="0.3">
      <c r="A1" s="49" t="s">
        <v>183</v>
      </c>
      <c r="B1" s="49"/>
      <c r="C1" s="49"/>
      <c r="D1" s="49"/>
      <c r="E1" s="49"/>
      <c r="F1" s="49"/>
      <c r="G1" s="49"/>
      <c r="H1" s="49"/>
      <c r="I1" s="49"/>
      <c r="J1" s="49"/>
      <c r="K1" s="116"/>
      <c r="L1" s="51"/>
    </row>
    <row r="2" spans="1:12" x14ac:dyDescent="0.3">
      <c r="A2" s="67"/>
      <c r="B2" s="52"/>
      <c r="C2" s="52"/>
      <c r="D2" s="67"/>
      <c r="E2" s="67"/>
      <c r="F2" s="67"/>
      <c r="G2" s="67"/>
      <c r="H2" s="67"/>
      <c r="I2" s="67"/>
      <c r="J2" s="67"/>
      <c r="K2" s="67"/>
      <c r="L2" s="67"/>
    </row>
    <row r="3" spans="1:12" x14ac:dyDescent="0.3">
      <c r="A3" s="181" t="s">
        <v>162</v>
      </c>
      <c r="B3" s="181" t="s">
        <v>184</v>
      </c>
      <c r="C3" s="181"/>
      <c r="D3" s="181"/>
      <c r="E3" s="181" t="s">
        <v>185</v>
      </c>
      <c r="F3" s="181"/>
      <c r="G3" s="181"/>
    </row>
    <row r="4" spans="1:12" x14ac:dyDescent="0.3">
      <c r="A4" s="181"/>
      <c r="B4" s="120" t="s">
        <v>159</v>
      </c>
      <c r="C4" s="120" t="s">
        <v>160</v>
      </c>
      <c r="D4" s="120" t="s">
        <v>161</v>
      </c>
      <c r="E4" s="120" t="s">
        <v>159</v>
      </c>
      <c r="F4" s="120" t="s">
        <v>160</v>
      </c>
      <c r="G4" s="120" t="s">
        <v>161</v>
      </c>
    </row>
    <row r="5" spans="1:12" x14ac:dyDescent="0.3">
      <c r="A5" s="119" t="s">
        <v>10</v>
      </c>
      <c r="B5" s="121">
        <v>6197</v>
      </c>
      <c r="C5" s="121">
        <v>1439</v>
      </c>
      <c r="D5" s="158" t="s">
        <v>123</v>
      </c>
      <c r="E5" s="122">
        <v>-5.6773211567732114</v>
      </c>
      <c r="F5" s="122">
        <v>-4.6388336646785957</v>
      </c>
      <c r="G5" s="158" t="s">
        <v>123</v>
      </c>
    </row>
    <row r="6" spans="1:12" x14ac:dyDescent="0.3">
      <c r="A6" s="55" t="s">
        <v>11</v>
      </c>
      <c r="B6" s="87">
        <v>3038</v>
      </c>
      <c r="C6" s="87">
        <v>1141</v>
      </c>
      <c r="D6" s="158" t="s">
        <v>123</v>
      </c>
      <c r="E6" s="123">
        <v>-9.0419161676646702</v>
      </c>
      <c r="F6" s="123">
        <v>-7.9838709677419351</v>
      </c>
      <c r="G6" s="158" t="s">
        <v>123</v>
      </c>
    </row>
    <row r="7" spans="1:12" x14ac:dyDescent="0.3">
      <c r="A7" s="55" t="s">
        <v>12</v>
      </c>
      <c r="B7" s="87">
        <v>2303</v>
      </c>
      <c r="C7" s="87">
        <v>680</v>
      </c>
      <c r="D7" s="158" t="s">
        <v>123</v>
      </c>
      <c r="E7" s="123">
        <v>-8.9723320158102755</v>
      </c>
      <c r="F7" s="123">
        <v>6.9182389937106921</v>
      </c>
      <c r="G7" s="158" t="s">
        <v>123</v>
      </c>
    </row>
    <row r="8" spans="1:12" x14ac:dyDescent="0.3">
      <c r="A8" s="55" t="s">
        <v>13</v>
      </c>
      <c r="B8" s="87">
        <v>9469</v>
      </c>
      <c r="C8" s="87">
        <v>3914</v>
      </c>
      <c r="D8" s="87">
        <v>80</v>
      </c>
      <c r="E8" s="123">
        <v>-6.5067140600315962</v>
      </c>
      <c r="F8" s="123">
        <v>-8.10049307349143</v>
      </c>
      <c r="G8" s="123">
        <v>6.666666666666667</v>
      </c>
    </row>
    <row r="9" spans="1:12" x14ac:dyDescent="0.3">
      <c r="A9" s="54" t="s">
        <v>14</v>
      </c>
      <c r="B9" s="87">
        <v>4930</v>
      </c>
      <c r="C9" s="87">
        <v>2646</v>
      </c>
      <c r="D9" s="158" t="s">
        <v>123</v>
      </c>
      <c r="E9" s="123">
        <v>-5.7541579047983173</v>
      </c>
      <c r="F9" s="123">
        <v>-6.6995768688293378</v>
      </c>
      <c r="G9" s="158" t="s">
        <v>123</v>
      </c>
    </row>
    <row r="10" spans="1:12" x14ac:dyDescent="0.3">
      <c r="A10" s="55" t="s">
        <v>15</v>
      </c>
      <c r="B10" s="87">
        <v>26062</v>
      </c>
      <c r="C10" s="87">
        <v>16716</v>
      </c>
      <c r="D10" s="87">
        <v>602</v>
      </c>
      <c r="E10" s="123">
        <v>-9.3211788037994499</v>
      </c>
      <c r="F10" s="123">
        <v>-11.080376615777435</v>
      </c>
      <c r="G10" s="123">
        <v>85.802469135802468</v>
      </c>
    </row>
    <row r="11" spans="1:12" x14ac:dyDescent="0.3">
      <c r="A11" s="56" t="s">
        <v>16</v>
      </c>
      <c r="B11" s="87">
        <v>1872</v>
      </c>
      <c r="C11" s="87">
        <v>889</v>
      </c>
      <c r="D11" s="158" t="s">
        <v>123</v>
      </c>
      <c r="E11" s="123">
        <v>-8.100147275405007</v>
      </c>
      <c r="F11" s="123">
        <v>-6.3224446786090631</v>
      </c>
      <c r="G11" s="158" t="s">
        <v>123</v>
      </c>
    </row>
    <row r="12" spans="1:12" x14ac:dyDescent="0.3">
      <c r="A12" s="55" t="s">
        <v>17</v>
      </c>
      <c r="B12" s="87">
        <v>2662</v>
      </c>
      <c r="C12" s="87">
        <v>616</v>
      </c>
      <c r="D12" s="158" t="s">
        <v>123</v>
      </c>
      <c r="E12" s="123">
        <v>-6.5964912280701755</v>
      </c>
      <c r="F12" s="123">
        <v>1.9867549668874174</v>
      </c>
      <c r="G12" s="158" t="s">
        <v>123</v>
      </c>
    </row>
    <row r="13" spans="1:12" x14ac:dyDescent="0.3">
      <c r="A13" s="55" t="s">
        <v>158</v>
      </c>
      <c r="B13" s="87">
        <v>56533</v>
      </c>
      <c r="C13" s="87">
        <v>28041</v>
      </c>
      <c r="D13" s="87">
        <v>682</v>
      </c>
      <c r="E13" s="123">
        <v>-7.9671805557816597</v>
      </c>
      <c r="F13" s="123">
        <v>-9.0522833419823563</v>
      </c>
      <c r="G13" s="123">
        <v>63.942307692307686</v>
      </c>
    </row>
    <row r="14" spans="1:12" x14ac:dyDescent="0.3">
      <c r="A14" s="60" t="s">
        <v>69</v>
      </c>
    </row>
    <row r="18" spans="2:3" x14ac:dyDescent="0.3">
      <c r="B18" s="67"/>
      <c r="C18" s="150"/>
    </row>
    <row r="22" spans="2:3" x14ac:dyDescent="0.3">
      <c r="C22" s="147"/>
    </row>
  </sheetData>
  <mergeCells count="3">
    <mergeCell ref="B3:D3"/>
    <mergeCell ref="E3:G3"/>
    <mergeCell ref="A3:A4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0"/>
  <sheetViews>
    <sheetView showGridLines="0" zoomScaleNormal="100" workbookViewId="0">
      <selection activeCell="B2" sqref="B2"/>
    </sheetView>
  </sheetViews>
  <sheetFormatPr defaultRowHeight="13.5" x14ac:dyDescent="0.3"/>
  <sheetData>
    <row r="1" spans="1:12" ht="18.75" x14ac:dyDescent="0.3">
      <c r="A1" s="49" t="s">
        <v>186</v>
      </c>
      <c r="B1" s="49"/>
      <c r="C1" s="49"/>
      <c r="D1" s="49"/>
      <c r="E1" s="49"/>
      <c r="F1" s="49"/>
      <c r="G1" s="49"/>
      <c r="H1" s="49"/>
      <c r="I1" s="49"/>
      <c r="J1" s="49"/>
      <c r="K1" s="92"/>
      <c r="L1" s="51"/>
    </row>
    <row r="2" spans="1:12" x14ac:dyDescent="0.3">
      <c r="A2" s="67"/>
      <c r="B2" s="52"/>
      <c r="C2" s="52"/>
      <c r="D2" s="67"/>
      <c r="E2" s="67"/>
      <c r="F2" s="67"/>
      <c r="G2" s="67"/>
      <c r="H2" s="67"/>
      <c r="I2" s="67"/>
      <c r="J2" s="67"/>
      <c r="K2" s="67"/>
      <c r="L2" s="67"/>
    </row>
    <row r="5" spans="1:12" ht="27" x14ac:dyDescent="0.3">
      <c r="C5" s="53" t="s">
        <v>21</v>
      </c>
      <c r="D5" s="93" t="s">
        <v>40</v>
      </c>
      <c r="E5" s="93" t="s">
        <v>125</v>
      </c>
    </row>
    <row r="6" spans="1:12" x14ac:dyDescent="0.3">
      <c r="C6" s="54" t="s">
        <v>126</v>
      </c>
      <c r="D6" s="124">
        <v>1473</v>
      </c>
      <c r="E6" s="94">
        <v>1.3259877393394368</v>
      </c>
    </row>
    <row r="7" spans="1:12" x14ac:dyDescent="0.3">
      <c r="C7" s="55" t="s">
        <v>127</v>
      </c>
      <c r="D7" s="124">
        <v>1763</v>
      </c>
      <c r="E7" s="94">
        <v>1.6244955125960598</v>
      </c>
    </row>
    <row r="8" spans="1:12" x14ac:dyDescent="0.3">
      <c r="C8" s="56" t="s">
        <v>128</v>
      </c>
      <c r="D8" s="124">
        <v>1923</v>
      </c>
      <c r="E8" s="94">
        <v>1.8261761410039694</v>
      </c>
    </row>
    <row r="9" spans="1:12" x14ac:dyDescent="0.3">
      <c r="C9" s="55" t="s">
        <v>129</v>
      </c>
      <c r="D9" s="124">
        <v>2182</v>
      </c>
      <c r="E9" s="94">
        <v>2.1368902468881905</v>
      </c>
    </row>
    <row r="10" spans="1:12" x14ac:dyDescent="0.3">
      <c r="C10" s="55" t="s">
        <v>130</v>
      </c>
      <c r="D10" s="124">
        <v>2295</v>
      </c>
      <c r="E10" s="94">
        <v>2.3228980050405368</v>
      </c>
    </row>
    <row r="11" spans="1:12" x14ac:dyDescent="0.3">
      <c r="C11" s="55" t="s">
        <v>131</v>
      </c>
      <c r="D11" s="124">
        <v>2037</v>
      </c>
      <c r="E11" s="94">
        <v>2.1980037766387914</v>
      </c>
    </row>
    <row r="12" spans="1:12" x14ac:dyDescent="0.3">
      <c r="C12" s="55" t="s">
        <v>135</v>
      </c>
      <c r="D12" s="124">
        <v>2156</v>
      </c>
      <c r="E12" s="94">
        <v>2.3607476430847396</v>
      </c>
    </row>
    <row r="13" spans="1:12" x14ac:dyDescent="0.3">
      <c r="C13" s="55" t="s">
        <v>157</v>
      </c>
      <c r="D13" s="124">
        <v>2326</v>
      </c>
      <c r="E13" s="94">
        <v>2.6115293853241939</v>
      </c>
    </row>
    <row r="14" spans="1:12" x14ac:dyDescent="0.3">
      <c r="C14" s="55" t="s">
        <v>166</v>
      </c>
      <c r="D14" s="124">
        <v>2633</v>
      </c>
      <c r="E14" s="94">
        <v>3.032746288254875</v>
      </c>
    </row>
    <row r="15" spans="1:12" x14ac:dyDescent="0.3">
      <c r="C15" s="55" t="s">
        <v>181</v>
      </c>
      <c r="D15" s="124">
        <v>2712</v>
      </c>
      <c r="E15" s="94">
        <v>3.1810077883081544</v>
      </c>
    </row>
    <row r="18" spans="1:3" x14ac:dyDescent="0.3">
      <c r="B18" s="67"/>
      <c r="C18" s="67"/>
    </row>
    <row r="20" spans="1:3" x14ac:dyDescent="0.3">
      <c r="A20" s="60" t="s">
        <v>69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29"/>
  <sheetViews>
    <sheetView showGridLines="0" zoomScaleNormal="100" workbookViewId="0"/>
  </sheetViews>
  <sheetFormatPr defaultRowHeight="13.5" x14ac:dyDescent="0.3"/>
  <cols>
    <col min="2" max="4" width="17.1640625" customWidth="1"/>
  </cols>
  <sheetData>
    <row r="1" spans="1:18" ht="16.5" x14ac:dyDescent="0.3">
      <c r="A1" s="61" t="s">
        <v>164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8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8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8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8" ht="27" x14ac:dyDescent="0.3">
      <c r="A5" s="58"/>
      <c r="B5" s="99" t="s">
        <v>132</v>
      </c>
      <c r="C5" s="99" t="s">
        <v>136</v>
      </c>
      <c r="D5" s="99" t="s">
        <v>137</v>
      </c>
      <c r="E5" s="99" t="s">
        <v>138</v>
      </c>
      <c r="F5" s="99" t="s">
        <v>196</v>
      </c>
      <c r="G5" s="58"/>
      <c r="H5" s="58"/>
      <c r="I5" s="58"/>
      <c r="J5" s="58"/>
      <c r="K5" s="58"/>
      <c r="L5" s="62"/>
    </row>
    <row r="6" spans="1:18" x14ac:dyDescent="0.3">
      <c r="A6" s="58"/>
      <c r="B6" s="99" t="s">
        <v>131</v>
      </c>
      <c r="C6" s="148">
        <v>88.883546494855267</v>
      </c>
      <c r="D6" s="148">
        <v>92.04859193815571</v>
      </c>
      <c r="E6" s="148">
        <v>93.388677435789845</v>
      </c>
      <c r="F6" s="148">
        <v>91.492558819291489</v>
      </c>
      <c r="G6" s="58"/>
      <c r="H6" s="58"/>
      <c r="I6" s="58"/>
      <c r="J6" s="58"/>
      <c r="K6" s="58"/>
      <c r="L6" s="58"/>
    </row>
    <row r="7" spans="1:18" x14ac:dyDescent="0.3">
      <c r="A7" s="58"/>
      <c r="B7" s="99" t="s">
        <v>135</v>
      </c>
      <c r="C7" s="148">
        <v>91.667799374745144</v>
      </c>
      <c r="D7" s="148">
        <v>93.925997116770787</v>
      </c>
      <c r="E7" s="148">
        <v>95.102870518664531</v>
      </c>
      <c r="F7" s="148">
        <v>93.622665420841784</v>
      </c>
      <c r="G7" s="58"/>
      <c r="H7" s="58"/>
      <c r="I7" s="58"/>
      <c r="J7" s="58"/>
      <c r="K7" s="58"/>
      <c r="L7" s="58"/>
    </row>
    <row r="8" spans="1:18" x14ac:dyDescent="0.3">
      <c r="A8" s="58"/>
      <c r="B8" s="99" t="s">
        <v>157</v>
      </c>
      <c r="C8" s="148">
        <v>93.003985735263271</v>
      </c>
      <c r="D8" s="148">
        <v>95.173179844491571</v>
      </c>
      <c r="E8" s="148">
        <v>95.070265447245163</v>
      </c>
      <c r="F8" s="148">
        <v>94.445435490344735</v>
      </c>
      <c r="G8" s="58"/>
      <c r="H8" s="58"/>
      <c r="I8" s="58"/>
      <c r="J8" s="58"/>
      <c r="K8" s="58"/>
      <c r="L8" s="58"/>
    </row>
    <row r="9" spans="1:18" x14ac:dyDescent="0.3">
      <c r="A9" s="58"/>
      <c r="B9" s="99" t="s">
        <v>166</v>
      </c>
      <c r="C9" s="148">
        <v>92.600528533676169</v>
      </c>
      <c r="D9" s="148">
        <v>95.457857663347099</v>
      </c>
      <c r="E9" s="148">
        <v>95.969168140411753</v>
      </c>
      <c r="F9" s="148">
        <v>94.7125244843876</v>
      </c>
      <c r="G9" s="58"/>
      <c r="H9" s="58"/>
      <c r="I9" s="58"/>
      <c r="J9" s="58"/>
      <c r="K9" s="58"/>
      <c r="L9" s="58"/>
    </row>
    <row r="10" spans="1:18" x14ac:dyDescent="0.3">
      <c r="A10" s="58"/>
      <c r="B10" s="99" t="s">
        <v>181</v>
      </c>
      <c r="C10" s="148">
        <v>94.038991158138856</v>
      </c>
      <c r="D10" s="148">
        <v>95.469358838115483</v>
      </c>
      <c r="E10" s="148">
        <v>95.567448881569916</v>
      </c>
      <c r="F10" s="148">
        <v>95.03848235930991</v>
      </c>
      <c r="G10" s="58"/>
      <c r="H10" s="58"/>
      <c r="I10" s="58"/>
      <c r="J10" s="58"/>
      <c r="K10" s="58"/>
      <c r="L10" s="58"/>
    </row>
    <row r="11" spans="1:18" x14ac:dyDescent="0.3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8" x14ac:dyDescent="0.3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8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8" x14ac:dyDescent="0.3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8" x14ac:dyDescent="0.3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8" x14ac:dyDescent="0.3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P16" s="91"/>
      <c r="Q16" s="91"/>
      <c r="R16" s="91"/>
    </row>
    <row r="17" spans="1:12" x14ac:dyDescent="0.3">
      <c r="A17" s="6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x14ac:dyDescent="0.3">
      <c r="A18" s="6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2" x14ac:dyDescent="0.3">
      <c r="A19" s="6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 x14ac:dyDescent="0.3">
      <c r="A20" s="6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x14ac:dyDescent="0.3">
      <c r="A21" s="60" t="s">
        <v>198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ht="25.5" customHeight="1" x14ac:dyDescent="0.3">
      <c r="A22" s="182" t="s">
        <v>197</v>
      </c>
      <c r="B22" s="182"/>
      <c r="C22" s="182"/>
      <c r="D22" s="182"/>
      <c r="E22" s="182"/>
      <c r="F22" s="182"/>
      <c r="G22" s="182"/>
      <c r="H22" s="182"/>
      <c r="I22" s="182"/>
    </row>
    <row r="24" spans="1:12" x14ac:dyDescent="0.3">
      <c r="E24" s="57"/>
      <c r="F24" s="57"/>
      <c r="G24" s="63"/>
      <c r="H24" s="63"/>
      <c r="I24" s="63"/>
    </row>
    <row r="25" spans="1:12" x14ac:dyDescent="0.3">
      <c r="E25" s="57"/>
      <c r="F25" s="57"/>
      <c r="G25" s="57"/>
      <c r="H25" s="63"/>
      <c r="I25" s="57"/>
    </row>
    <row r="26" spans="1:12" x14ac:dyDescent="0.3">
      <c r="E26" s="57"/>
      <c r="F26" s="57"/>
      <c r="G26" s="57"/>
      <c r="H26" s="57"/>
      <c r="I26" s="57"/>
    </row>
    <row r="27" spans="1:12" x14ac:dyDescent="0.3">
      <c r="E27" s="57"/>
      <c r="F27" s="57"/>
      <c r="G27" s="57"/>
      <c r="H27" s="57"/>
      <c r="I27" s="57"/>
    </row>
    <row r="28" spans="1:12" x14ac:dyDescent="0.3">
      <c r="E28" s="57"/>
      <c r="F28" s="57"/>
      <c r="G28" s="57"/>
      <c r="H28" s="57"/>
      <c r="I28" s="57"/>
    </row>
    <row r="29" spans="1:12" x14ac:dyDescent="0.3">
      <c r="E29" s="57"/>
      <c r="F29" s="57"/>
      <c r="G29" s="57"/>
      <c r="H29" s="57"/>
      <c r="I29" s="57"/>
    </row>
  </sheetData>
  <mergeCells count="1">
    <mergeCell ref="A22:I22"/>
  </mergeCells>
  <pageMargins left="0.7" right="0.7" top="0.75" bottom="0.75" header="0.3" footer="0.3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showGridLines="0" zoomScaleNormal="100" workbookViewId="0">
      <selection activeCell="A2" sqref="A2:A3"/>
    </sheetView>
  </sheetViews>
  <sheetFormatPr defaultRowHeight="13.5" x14ac:dyDescent="0.3"/>
  <cols>
    <col min="1" max="1" width="21.6640625" customWidth="1"/>
    <col min="2" max="7" width="15.1640625" customWidth="1"/>
  </cols>
  <sheetData>
    <row r="1" spans="1:7" s="86" customFormat="1" ht="24.6" customHeight="1" x14ac:dyDescent="0.3">
      <c r="A1" s="90" t="s">
        <v>187</v>
      </c>
      <c r="B1" s="85"/>
      <c r="C1" s="85"/>
      <c r="D1" s="85"/>
      <c r="E1" s="85"/>
      <c r="F1" s="85"/>
      <c r="G1" s="85"/>
    </row>
    <row r="2" spans="1:7" x14ac:dyDescent="0.3">
      <c r="A2" s="183"/>
      <c r="B2" s="183" t="s">
        <v>88</v>
      </c>
      <c r="C2" s="183"/>
      <c r="D2" s="183"/>
      <c r="E2" s="184" t="s">
        <v>89</v>
      </c>
      <c r="F2" s="184"/>
      <c r="G2" s="184"/>
    </row>
    <row r="3" spans="1:7" ht="54" x14ac:dyDescent="0.3">
      <c r="A3" s="183"/>
      <c r="B3" s="142" t="s">
        <v>90</v>
      </c>
      <c r="C3" s="142" t="s">
        <v>91</v>
      </c>
      <c r="D3" s="142" t="s">
        <v>92</v>
      </c>
      <c r="E3" s="142" t="s">
        <v>90</v>
      </c>
      <c r="F3" s="142" t="s">
        <v>91</v>
      </c>
      <c r="G3" s="142" t="s">
        <v>92</v>
      </c>
    </row>
    <row r="4" spans="1:7" ht="14.25" x14ac:dyDescent="0.3">
      <c r="A4" s="139" t="s">
        <v>10</v>
      </c>
      <c r="B4" s="121">
        <v>41</v>
      </c>
      <c r="C4" s="121">
        <v>211</v>
      </c>
      <c r="D4" s="140">
        <v>2.7632268203247774</v>
      </c>
      <c r="E4" s="121">
        <v>163</v>
      </c>
      <c r="F4" s="121">
        <v>6347</v>
      </c>
      <c r="G4" s="141">
        <v>83.119434258774234</v>
      </c>
    </row>
    <row r="5" spans="1:7" ht="14.25" x14ac:dyDescent="0.3">
      <c r="A5" s="72" t="s">
        <v>11</v>
      </c>
      <c r="B5" s="87">
        <v>10</v>
      </c>
      <c r="C5" s="87">
        <v>117</v>
      </c>
      <c r="D5" s="88">
        <v>2.7997128499641062</v>
      </c>
      <c r="E5" s="87">
        <v>87</v>
      </c>
      <c r="F5" s="87">
        <v>3479</v>
      </c>
      <c r="G5" s="89">
        <v>83.249581239530983</v>
      </c>
    </row>
    <row r="6" spans="1:7" ht="14.25" x14ac:dyDescent="0.3">
      <c r="A6" s="72" t="s">
        <v>12</v>
      </c>
      <c r="B6" s="87">
        <v>15</v>
      </c>
      <c r="C6" s="87">
        <v>74</v>
      </c>
      <c r="D6" s="88">
        <v>2.48072410325176</v>
      </c>
      <c r="E6" s="87">
        <v>81</v>
      </c>
      <c r="F6" s="87">
        <v>2774</v>
      </c>
      <c r="G6" s="89">
        <v>92.99363057324841</v>
      </c>
    </row>
    <row r="7" spans="1:7" ht="14.25" x14ac:dyDescent="0.3">
      <c r="A7" s="72" t="s">
        <v>13</v>
      </c>
      <c r="B7" s="87">
        <v>83</v>
      </c>
      <c r="C7" s="87">
        <v>705</v>
      </c>
      <c r="D7" s="88">
        <v>5.2365743147886796</v>
      </c>
      <c r="E7" s="87">
        <v>269</v>
      </c>
      <c r="F7" s="87">
        <v>12337</v>
      </c>
      <c r="G7" s="89">
        <v>91.636336626309145</v>
      </c>
    </row>
    <row r="8" spans="1:7" ht="14.25" x14ac:dyDescent="0.3">
      <c r="A8" s="72" t="s">
        <v>14</v>
      </c>
      <c r="B8" s="87">
        <v>27</v>
      </c>
      <c r="C8" s="87">
        <v>252</v>
      </c>
      <c r="D8" s="88">
        <v>3.3262935586061246</v>
      </c>
      <c r="E8" s="87">
        <v>129</v>
      </c>
      <c r="F8" s="87">
        <v>7213</v>
      </c>
      <c r="G8" s="89">
        <v>95.208553326293554</v>
      </c>
    </row>
    <row r="9" spans="1:7" ht="14.25" x14ac:dyDescent="0.3">
      <c r="A9" s="72" t="s">
        <v>15</v>
      </c>
      <c r="B9" s="87">
        <v>49</v>
      </c>
      <c r="C9" s="87">
        <v>391</v>
      </c>
      <c r="D9" s="88">
        <v>0.90133702166897178</v>
      </c>
      <c r="E9" s="87">
        <v>720</v>
      </c>
      <c r="F9" s="87">
        <v>42527</v>
      </c>
      <c r="G9" s="89">
        <v>98.033656062701695</v>
      </c>
    </row>
    <row r="10" spans="1:7" ht="14.25" x14ac:dyDescent="0.3">
      <c r="A10" s="72" t="s">
        <v>16</v>
      </c>
      <c r="B10" s="87">
        <v>22</v>
      </c>
      <c r="C10" s="87">
        <v>216</v>
      </c>
      <c r="D10" s="88">
        <v>7.8232524447663891</v>
      </c>
      <c r="E10" s="87">
        <v>75</v>
      </c>
      <c r="F10" s="87">
        <v>2580</v>
      </c>
      <c r="G10" s="89">
        <v>93.444404201376301</v>
      </c>
    </row>
    <row r="11" spans="1:7" ht="14.25" x14ac:dyDescent="0.3">
      <c r="A11" s="72" t="s">
        <v>17</v>
      </c>
      <c r="B11" s="87">
        <v>10</v>
      </c>
      <c r="C11" s="87">
        <v>55</v>
      </c>
      <c r="D11" s="88">
        <v>1.6778523489932886</v>
      </c>
      <c r="E11" s="87">
        <v>74</v>
      </c>
      <c r="F11" s="87">
        <v>2879</v>
      </c>
      <c r="G11" s="89">
        <v>87.827943868212316</v>
      </c>
    </row>
    <row r="12" spans="1:7" ht="14.25" x14ac:dyDescent="0.3">
      <c r="A12" s="72" t="s">
        <v>18</v>
      </c>
      <c r="B12" s="87">
        <v>257</v>
      </c>
      <c r="C12" s="87">
        <v>2021</v>
      </c>
      <c r="D12" s="88">
        <v>2.3705076475555971</v>
      </c>
      <c r="E12" s="87">
        <v>1598</v>
      </c>
      <c r="F12" s="87">
        <v>80136</v>
      </c>
      <c r="G12" s="89">
        <v>93.994557567795809</v>
      </c>
    </row>
    <row r="13" spans="1:7" ht="18.600000000000001" customHeight="1" x14ac:dyDescent="0.3">
      <c r="A13" s="66" t="s">
        <v>119</v>
      </c>
      <c r="B13" s="64"/>
      <c r="C13" s="64"/>
      <c r="D13" s="64"/>
      <c r="E13" s="64"/>
      <c r="F13" s="64"/>
      <c r="G13" s="64"/>
    </row>
  </sheetData>
  <mergeCells count="3">
    <mergeCell ref="B2:D2"/>
    <mergeCell ref="E2:G2"/>
    <mergeCell ref="A2:A3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8"/>
  <sheetViews>
    <sheetView showGridLines="0" zoomScaleNormal="100" workbookViewId="0">
      <selection activeCell="A2" sqref="A2"/>
    </sheetView>
  </sheetViews>
  <sheetFormatPr defaultRowHeight="13.5" x14ac:dyDescent="0.3"/>
  <cols>
    <col min="1" max="1" width="31.5" customWidth="1"/>
    <col min="2" max="2" width="14.83203125" customWidth="1"/>
    <col min="3" max="5" width="13.1640625" customWidth="1"/>
  </cols>
  <sheetData>
    <row r="1" spans="1:12" s="86" customFormat="1" ht="26.1" customHeight="1" x14ac:dyDescent="0.3">
      <c r="A1" s="84" t="s">
        <v>188</v>
      </c>
      <c r="B1" s="84"/>
      <c r="C1" s="84"/>
      <c r="D1" s="84"/>
      <c r="E1" s="84"/>
      <c r="F1" s="85"/>
    </row>
    <row r="2" spans="1:12" ht="27.95" customHeight="1" x14ac:dyDescent="0.3">
      <c r="A2" s="145"/>
      <c r="B2" s="146" t="s">
        <v>93</v>
      </c>
      <c r="C2" s="146" t="s">
        <v>94</v>
      </c>
      <c r="D2" s="146" t="s">
        <v>95</v>
      </c>
      <c r="E2" s="146" t="s">
        <v>96</v>
      </c>
      <c r="F2" s="67"/>
    </row>
    <row r="3" spans="1:12" ht="16.149999999999999" customHeight="1" x14ac:dyDescent="0.3">
      <c r="A3" s="143" t="s">
        <v>97</v>
      </c>
      <c r="B3" s="144">
        <v>2.3773725080926185</v>
      </c>
      <c r="C3" s="144">
        <v>83.434454212583802</v>
      </c>
      <c r="D3" s="144">
        <v>14.188173279323582</v>
      </c>
      <c r="E3" s="144">
        <v>100</v>
      </c>
      <c r="F3" s="67"/>
    </row>
    <row r="4" spans="1:12" ht="16.149999999999999" customHeight="1" x14ac:dyDescent="0.3">
      <c r="A4" s="102" t="s">
        <v>98</v>
      </c>
      <c r="B4" s="94">
        <v>0.76297049847405907</v>
      </c>
      <c r="C4" s="94">
        <v>64.259070871481867</v>
      </c>
      <c r="D4" s="94">
        <v>34.977958630044078</v>
      </c>
      <c r="E4" s="94">
        <v>100</v>
      </c>
      <c r="F4" s="67"/>
      <c r="J4" s="91"/>
      <c r="K4" s="91"/>
      <c r="L4" s="91"/>
    </row>
    <row r="5" spans="1:12" ht="16.149999999999999" customHeight="1" x14ac:dyDescent="0.3">
      <c r="A5" s="102" t="s">
        <v>99</v>
      </c>
      <c r="B5" s="94">
        <v>3.3229085222830337</v>
      </c>
      <c r="C5" s="94">
        <v>68.738597862913736</v>
      </c>
      <c r="D5" s="94">
        <v>27.938493614803235</v>
      </c>
      <c r="E5" s="94">
        <v>100</v>
      </c>
      <c r="F5" s="70"/>
      <c r="J5" s="91"/>
      <c r="K5" s="91"/>
      <c r="L5" s="91"/>
    </row>
    <row r="6" spans="1:12" ht="16.149999999999999" customHeight="1" x14ac:dyDescent="0.3">
      <c r="A6" s="102" t="s">
        <v>100</v>
      </c>
      <c r="B6" s="94">
        <v>2.0462752440818512</v>
      </c>
      <c r="C6" s="94">
        <v>72.328473986893144</v>
      </c>
      <c r="D6" s="94">
        <v>25.625250769025008</v>
      </c>
      <c r="E6" s="94">
        <v>100.00000000000001</v>
      </c>
      <c r="F6" s="67"/>
      <c r="J6" s="91"/>
      <c r="K6" s="91"/>
      <c r="L6" s="91"/>
    </row>
    <row r="7" spans="1:12" ht="16.149999999999999" customHeight="1" x14ac:dyDescent="0.3">
      <c r="A7" s="102" t="s">
        <v>35</v>
      </c>
      <c r="B7" s="94">
        <v>2.4068687247818339</v>
      </c>
      <c r="C7" s="94">
        <v>78.488317537768609</v>
      </c>
      <c r="D7" s="94">
        <v>19.104813737449565</v>
      </c>
      <c r="E7" s="94">
        <v>100</v>
      </c>
      <c r="F7" s="67"/>
      <c r="J7" s="91"/>
      <c r="K7" s="91"/>
      <c r="L7" s="91"/>
    </row>
    <row r="8" spans="1:12" ht="19.5" customHeight="1" x14ac:dyDescent="0.3">
      <c r="A8" s="68" t="s">
        <v>119</v>
      </c>
      <c r="B8" s="69"/>
      <c r="C8" s="69"/>
      <c r="D8" s="69"/>
      <c r="E8" s="69"/>
      <c r="F8" s="67"/>
      <c r="J8" s="91"/>
      <c r="K8" s="91"/>
      <c r="L8" s="91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showGridLines="0" workbookViewId="0">
      <selection activeCell="M11" sqref="M11"/>
    </sheetView>
  </sheetViews>
  <sheetFormatPr defaultColWidth="9.1640625" defaultRowHeight="13.5" x14ac:dyDescent="0.3"/>
  <cols>
    <col min="1" max="1" width="16.83203125" style="103" customWidth="1"/>
    <col min="2" max="7" width="15.6640625" style="103" customWidth="1"/>
    <col min="8" max="16384" width="9.1640625" style="103"/>
  </cols>
  <sheetData>
    <row r="1" spans="1:7" ht="34.5" customHeight="1" x14ac:dyDescent="0.3">
      <c r="A1" s="166" t="s">
        <v>174</v>
      </c>
      <c r="B1" s="166"/>
      <c r="C1" s="166"/>
      <c r="D1" s="166"/>
      <c r="E1" s="166"/>
      <c r="F1" s="166"/>
      <c r="G1" s="166"/>
    </row>
    <row r="2" spans="1:7" ht="28.5" x14ac:dyDescent="0.3">
      <c r="A2" s="164"/>
      <c r="B2" s="157" t="s">
        <v>168</v>
      </c>
      <c r="C2" s="157" t="s">
        <v>5</v>
      </c>
      <c r="D2" s="157" t="s">
        <v>7</v>
      </c>
      <c r="E2" s="157" t="s">
        <v>169</v>
      </c>
      <c r="F2" s="157" t="s">
        <v>6</v>
      </c>
      <c r="G2" s="157" t="s">
        <v>8</v>
      </c>
    </row>
    <row r="3" spans="1:7" ht="14.25" x14ac:dyDescent="0.3">
      <c r="A3" s="165"/>
      <c r="B3" s="160" t="s">
        <v>9</v>
      </c>
      <c r="C3" s="161"/>
      <c r="D3" s="161"/>
      <c r="E3" s="161"/>
      <c r="F3" s="161"/>
      <c r="G3" s="162"/>
    </row>
    <row r="4" spans="1:7" x14ac:dyDescent="0.3">
      <c r="A4" s="104" t="s">
        <v>10</v>
      </c>
      <c r="B4" s="105">
        <v>20</v>
      </c>
      <c r="C4" s="105">
        <v>34</v>
      </c>
      <c r="D4" s="105">
        <v>17</v>
      </c>
      <c r="E4" s="105">
        <v>10</v>
      </c>
      <c r="F4" s="105">
        <v>7</v>
      </c>
      <c r="G4" s="105">
        <v>88</v>
      </c>
    </row>
    <row r="5" spans="1:7" x14ac:dyDescent="0.3">
      <c r="A5" s="104" t="s">
        <v>11</v>
      </c>
      <c r="B5" s="105">
        <v>11</v>
      </c>
      <c r="C5" s="105">
        <v>15</v>
      </c>
      <c r="D5" s="105">
        <v>15</v>
      </c>
      <c r="E5" s="105">
        <v>6</v>
      </c>
      <c r="F5" s="105">
        <v>2</v>
      </c>
      <c r="G5" s="105">
        <v>49</v>
      </c>
    </row>
    <row r="6" spans="1:7" x14ac:dyDescent="0.3">
      <c r="A6" s="104" t="s">
        <v>12</v>
      </c>
      <c r="B6" s="105">
        <v>17</v>
      </c>
      <c r="C6" s="105">
        <v>15</v>
      </c>
      <c r="D6" s="105">
        <v>10</v>
      </c>
      <c r="E6" s="105">
        <v>3</v>
      </c>
      <c r="F6" s="105">
        <v>2</v>
      </c>
      <c r="G6" s="105">
        <v>47</v>
      </c>
    </row>
    <row r="7" spans="1:7" x14ac:dyDescent="0.3">
      <c r="A7" s="104" t="s">
        <v>13</v>
      </c>
      <c r="B7" s="105">
        <v>17</v>
      </c>
      <c r="C7" s="105">
        <v>48</v>
      </c>
      <c r="D7" s="105">
        <v>19</v>
      </c>
      <c r="E7" s="105">
        <v>71</v>
      </c>
      <c r="F7" s="105">
        <v>9</v>
      </c>
      <c r="G7" s="105">
        <v>164</v>
      </c>
    </row>
    <row r="8" spans="1:7" x14ac:dyDescent="0.3">
      <c r="A8" s="104" t="s">
        <v>14</v>
      </c>
      <c r="B8" s="105">
        <v>26</v>
      </c>
      <c r="C8" s="105">
        <v>52</v>
      </c>
      <c r="D8" s="105">
        <v>12</v>
      </c>
      <c r="E8" s="105">
        <v>5</v>
      </c>
      <c r="F8" s="105">
        <v>2</v>
      </c>
      <c r="G8" s="105">
        <v>97</v>
      </c>
    </row>
    <row r="9" spans="1:7" x14ac:dyDescent="0.3">
      <c r="A9" s="104" t="s">
        <v>15</v>
      </c>
      <c r="B9" s="105">
        <v>190</v>
      </c>
      <c r="C9" s="105">
        <v>154</v>
      </c>
      <c r="D9" s="105">
        <v>78</v>
      </c>
      <c r="E9" s="105">
        <v>83</v>
      </c>
      <c r="F9" s="105">
        <v>67</v>
      </c>
      <c r="G9" s="105">
        <v>572</v>
      </c>
    </row>
    <row r="10" spans="1:7" x14ac:dyDescent="0.3">
      <c r="A10" s="104" t="s">
        <v>16</v>
      </c>
      <c r="B10" s="105">
        <v>7</v>
      </c>
      <c r="C10" s="105">
        <v>7</v>
      </c>
      <c r="D10" s="105">
        <v>6</v>
      </c>
      <c r="E10" s="105">
        <v>5</v>
      </c>
      <c r="F10" s="105">
        <v>3</v>
      </c>
      <c r="G10" s="105">
        <v>28</v>
      </c>
    </row>
    <row r="11" spans="1:7" x14ac:dyDescent="0.3">
      <c r="A11" s="104" t="s">
        <v>17</v>
      </c>
      <c r="B11" s="105">
        <v>12</v>
      </c>
      <c r="C11" s="105">
        <v>17</v>
      </c>
      <c r="D11" s="105">
        <v>10</v>
      </c>
      <c r="E11" s="105">
        <v>6</v>
      </c>
      <c r="F11" s="105">
        <v>2</v>
      </c>
      <c r="G11" s="105">
        <v>47</v>
      </c>
    </row>
    <row r="12" spans="1:7" x14ac:dyDescent="0.3">
      <c r="A12" s="104" t="s">
        <v>18</v>
      </c>
      <c r="B12" s="105">
        <v>300</v>
      </c>
      <c r="C12" s="105">
        <v>342</v>
      </c>
      <c r="D12" s="105">
        <v>167</v>
      </c>
      <c r="E12" s="105">
        <v>189</v>
      </c>
      <c r="F12" s="105">
        <v>94</v>
      </c>
      <c r="G12" s="105">
        <v>1092</v>
      </c>
    </row>
    <row r="13" spans="1:7" ht="14.25" x14ac:dyDescent="0.3">
      <c r="A13" s="106"/>
      <c r="B13" s="163" t="s">
        <v>19</v>
      </c>
      <c r="C13" s="163"/>
      <c r="D13" s="163"/>
      <c r="E13" s="163"/>
      <c r="F13" s="163"/>
      <c r="G13" s="163"/>
    </row>
    <row r="14" spans="1:7" x14ac:dyDescent="0.3">
      <c r="A14" s="104" t="s">
        <v>10</v>
      </c>
      <c r="B14" s="105">
        <v>829</v>
      </c>
      <c r="C14" s="105">
        <v>599</v>
      </c>
      <c r="D14" s="105">
        <v>242</v>
      </c>
      <c r="E14" s="105">
        <v>191</v>
      </c>
      <c r="F14" s="105">
        <v>32</v>
      </c>
      <c r="G14" s="105">
        <v>1893</v>
      </c>
    </row>
    <row r="15" spans="1:7" x14ac:dyDescent="0.3">
      <c r="A15" s="104" t="s">
        <v>11</v>
      </c>
      <c r="B15" s="105">
        <v>486</v>
      </c>
      <c r="C15" s="105">
        <v>301</v>
      </c>
      <c r="D15" s="105">
        <v>191</v>
      </c>
      <c r="E15" s="105">
        <v>107</v>
      </c>
      <c r="F15" s="105">
        <v>9</v>
      </c>
      <c r="G15" s="105">
        <v>1094</v>
      </c>
    </row>
    <row r="16" spans="1:7" x14ac:dyDescent="0.3">
      <c r="A16" s="104" t="s">
        <v>12</v>
      </c>
      <c r="B16" s="105">
        <v>698</v>
      </c>
      <c r="C16" s="105">
        <v>243</v>
      </c>
      <c r="D16" s="105">
        <v>122</v>
      </c>
      <c r="E16" s="105">
        <v>44</v>
      </c>
      <c r="F16" s="105">
        <v>10</v>
      </c>
      <c r="G16" s="105">
        <v>1117</v>
      </c>
    </row>
    <row r="17" spans="1:7" x14ac:dyDescent="0.3">
      <c r="A17" s="104" t="s">
        <v>13</v>
      </c>
      <c r="B17" s="105">
        <v>881</v>
      </c>
      <c r="C17" s="105">
        <v>919</v>
      </c>
      <c r="D17" s="105">
        <v>348</v>
      </c>
      <c r="E17" s="105">
        <v>1289</v>
      </c>
      <c r="F17" s="105">
        <v>44</v>
      </c>
      <c r="G17" s="105">
        <v>3481</v>
      </c>
    </row>
    <row r="18" spans="1:7" x14ac:dyDescent="0.3">
      <c r="A18" s="104" t="s">
        <v>14</v>
      </c>
      <c r="B18" s="105">
        <v>1198</v>
      </c>
      <c r="C18" s="105">
        <v>1058</v>
      </c>
      <c r="D18" s="105">
        <v>187</v>
      </c>
      <c r="E18" s="105">
        <v>91</v>
      </c>
      <c r="F18" s="105">
        <v>9</v>
      </c>
      <c r="G18" s="105">
        <v>2543</v>
      </c>
    </row>
    <row r="19" spans="1:7" x14ac:dyDescent="0.3">
      <c r="A19" s="104" t="s">
        <v>15</v>
      </c>
      <c r="B19" s="105">
        <v>10076</v>
      </c>
      <c r="C19" s="105">
        <v>2843</v>
      </c>
      <c r="D19" s="105">
        <v>1144</v>
      </c>
      <c r="E19" s="105">
        <v>1468</v>
      </c>
      <c r="F19" s="105">
        <v>299</v>
      </c>
      <c r="G19" s="105">
        <v>15830</v>
      </c>
    </row>
    <row r="20" spans="1:7" x14ac:dyDescent="0.3">
      <c r="A20" s="104" t="s">
        <v>16</v>
      </c>
      <c r="B20" s="105">
        <v>363</v>
      </c>
      <c r="C20" s="105">
        <v>119</v>
      </c>
      <c r="D20" s="105">
        <v>91</v>
      </c>
      <c r="E20" s="105">
        <v>82</v>
      </c>
      <c r="F20" s="105">
        <v>14</v>
      </c>
      <c r="G20" s="105">
        <v>669</v>
      </c>
    </row>
    <row r="21" spans="1:7" x14ac:dyDescent="0.3">
      <c r="A21" s="104" t="s">
        <v>17</v>
      </c>
      <c r="B21" s="105">
        <v>439</v>
      </c>
      <c r="C21" s="105">
        <v>285</v>
      </c>
      <c r="D21" s="105">
        <v>139</v>
      </c>
      <c r="E21" s="105">
        <v>96</v>
      </c>
      <c r="F21" s="105">
        <v>9</v>
      </c>
      <c r="G21" s="105">
        <v>968</v>
      </c>
    </row>
    <row r="22" spans="1:7" x14ac:dyDescent="0.3">
      <c r="A22" s="104" t="s">
        <v>18</v>
      </c>
      <c r="B22" s="105">
        <v>14970</v>
      </c>
      <c r="C22" s="105">
        <v>6367</v>
      </c>
      <c r="D22" s="105">
        <v>2464</v>
      </c>
      <c r="E22" s="105">
        <v>3368</v>
      </c>
      <c r="F22" s="105">
        <v>426</v>
      </c>
      <c r="G22" s="105">
        <v>27595</v>
      </c>
    </row>
    <row r="23" spans="1:7" x14ac:dyDescent="0.3">
      <c r="A23" s="107" t="s">
        <v>20</v>
      </c>
      <c r="B23" s="108"/>
      <c r="C23" s="108"/>
      <c r="D23" s="108"/>
      <c r="E23" s="108"/>
      <c r="F23" s="108"/>
      <c r="G23" s="108"/>
    </row>
    <row r="24" spans="1:7" x14ac:dyDescent="0.3">
      <c r="A24" s="107" t="s">
        <v>167</v>
      </c>
      <c r="B24" s="108"/>
      <c r="C24" s="108"/>
      <c r="D24" s="108"/>
      <c r="E24" s="108"/>
      <c r="F24" s="108"/>
      <c r="G24" s="108"/>
    </row>
  </sheetData>
  <mergeCells count="4">
    <mergeCell ref="B3:G3"/>
    <mergeCell ref="B13:G13"/>
    <mergeCell ref="A2:A3"/>
    <mergeCell ref="A1:G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showGridLines="0" workbookViewId="0"/>
  </sheetViews>
  <sheetFormatPr defaultRowHeight="13.5" x14ac:dyDescent="0.3"/>
  <sheetData>
    <row r="1" spans="1:3" ht="16.5" x14ac:dyDescent="0.3">
      <c r="A1" s="19" t="s">
        <v>192</v>
      </c>
    </row>
    <row r="4" spans="1:3" x14ac:dyDescent="0.3">
      <c r="B4" s="17" t="s">
        <v>21</v>
      </c>
      <c r="C4" s="16"/>
    </row>
    <row r="5" spans="1:3" x14ac:dyDescent="0.3">
      <c r="B5" s="21"/>
      <c r="C5" s="21" t="s">
        <v>22</v>
      </c>
    </row>
    <row r="6" spans="1:3" x14ac:dyDescent="0.3">
      <c r="B6" s="18" t="s">
        <v>10</v>
      </c>
      <c r="C6" s="20">
        <v>28.061073228579897</v>
      </c>
    </row>
    <row r="7" spans="1:3" x14ac:dyDescent="0.3">
      <c r="B7" s="18" t="s">
        <v>16</v>
      </c>
      <c r="C7" s="20">
        <v>28.986135181975737</v>
      </c>
    </row>
    <row r="8" spans="1:3" x14ac:dyDescent="0.3">
      <c r="B8" s="18" t="s">
        <v>13</v>
      </c>
      <c r="C8" s="20">
        <v>29.333445689727817</v>
      </c>
    </row>
    <row r="9" spans="1:3" x14ac:dyDescent="0.3">
      <c r="B9" s="18" t="s">
        <v>11</v>
      </c>
      <c r="C9" s="20">
        <v>29.793028322440087</v>
      </c>
    </row>
    <row r="10" spans="1:3" x14ac:dyDescent="0.3">
      <c r="B10" s="18" t="s">
        <v>17</v>
      </c>
      <c r="C10" s="20">
        <v>33.541233541233538</v>
      </c>
    </row>
    <row r="11" spans="1:3" x14ac:dyDescent="0.3">
      <c r="B11" s="18" t="s">
        <v>18</v>
      </c>
      <c r="C11" s="20">
        <v>35.970332134105007</v>
      </c>
    </row>
    <row r="12" spans="1:3" x14ac:dyDescent="0.3">
      <c r="B12" s="18" t="s">
        <v>14</v>
      </c>
      <c r="C12" s="20">
        <v>36.828385228095584</v>
      </c>
    </row>
    <row r="13" spans="1:3" x14ac:dyDescent="0.3">
      <c r="B13" s="18" t="s">
        <v>15</v>
      </c>
      <c r="C13" s="20">
        <v>39.790865445039337</v>
      </c>
    </row>
    <row r="14" spans="1:3" x14ac:dyDescent="0.3">
      <c r="B14" s="18" t="s">
        <v>12</v>
      </c>
      <c r="C14" s="20">
        <v>43.821106316202432</v>
      </c>
    </row>
    <row r="15" spans="1:3" x14ac:dyDescent="0.3">
      <c r="B15" s="18" t="s">
        <v>23</v>
      </c>
      <c r="C15" s="20">
        <v>46.474338741241084</v>
      </c>
    </row>
    <row r="18" spans="1:10" ht="18" customHeight="1" x14ac:dyDescent="0.3"/>
    <row r="19" spans="1:10" ht="41.25" customHeight="1" x14ac:dyDescent="0.3">
      <c r="A19" s="167" t="s">
        <v>193</v>
      </c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6.5" customHeight="1" x14ac:dyDescent="0.3">
      <c r="A20" s="17" t="s">
        <v>175</v>
      </c>
      <c r="B20" s="16"/>
    </row>
  </sheetData>
  <sortState ref="B6:C15">
    <sortCondition ref="C6"/>
  </sortState>
  <mergeCells count="1">
    <mergeCell ref="A19:J19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showGridLines="0" workbookViewId="0"/>
  </sheetViews>
  <sheetFormatPr defaultRowHeight="13.5" x14ac:dyDescent="0.3"/>
  <cols>
    <col min="1" max="1" width="17.83203125" customWidth="1"/>
  </cols>
  <sheetData>
    <row r="1" spans="1:5" s="86" customFormat="1" ht="22.9" customHeight="1" x14ac:dyDescent="0.3">
      <c r="A1" s="101" t="s">
        <v>176</v>
      </c>
    </row>
    <row r="4" spans="1:5" ht="40.5" x14ac:dyDescent="0.3">
      <c r="A4" s="111" t="s">
        <v>21</v>
      </c>
      <c r="B4" s="114" t="s">
        <v>101</v>
      </c>
      <c r="C4" s="115" t="s">
        <v>143</v>
      </c>
      <c r="D4" s="115" t="s">
        <v>144</v>
      </c>
      <c r="E4" s="153" t="s">
        <v>172</v>
      </c>
    </row>
    <row r="5" spans="1:5" x14ac:dyDescent="0.3">
      <c r="A5" s="112" t="s">
        <v>4</v>
      </c>
      <c r="B5" s="110">
        <v>3435</v>
      </c>
      <c r="C5" s="110">
        <v>11339</v>
      </c>
      <c r="D5" s="110">
        <v>196</v>
      </c>
      <c r="E5" s="110">
        <v>14970</v>
      </c>
    </row>
    <row r="6" spans="1:5" x14ac:dyDescent="0.3">
      <c r="A6" s="112" t="s">
        <v>5</v>
      </c>
      <c r="B6" s="110">
        <v>4424</v>
      </c>
      <c r="C6" s="110">
        <v>1801</v>
      </c>
      <c r="D6" s="110">
        <v>142</v>
      </c>
      <c r="E6" s="110">
        <v>6367</v>
      </c>
    </row>
    <row r="7" spans="1:5" x14ac:dyDescent="0.3">
      <c r="A7" s="112" t="s">
        <v>7</v>
      </c>
      <c r="B7" s="110">
        <v>2100</v>
      </c>
      <c r="C7" s="110">
        <v>298</v>
      </c>
      <c r="D7" s="110">
        <v>66</v>
      </c>
      <c r="E7" s="110">
        <v>2464</v>
      </c>
    </row>
    <row r="8" spans="1:5" x14ac:dyDescent="0.3">
      <c r="A8" s="112" t="s">
        <v>25</v>
      </c>
      <c r="B8" s="110">
        <v>3100</v>
      </c>
      <c r="C8" s="110">
        <v>213</v>
      </c>
      <c r="D8" s="110">
        <v>55</v>
      </c>
      <c r="E8" s="110">
        <v>3368</v>
      </c>
    </row>
    <row r="9" spans="1:5" x14ac:dyDescent="0.3">
      <c r="A9" s="112" t="s">
        <v>6</v>
      </c>
      <c r="B9" s="110">
        <v>426</v>
      </c>
      <c r="C9" s="110"/>
      <c r="D9" s="110"/>
      <c r="E9" s="110">
        <v>426</v>
      </c>
    </row>
    <row r="10" spans="1:5" x14ac:dyDescent="0.3">
      <c r="A10" s="111" t="s">
        <v>171</v>
      </c>
      <c r="B10" s="109">
        <v>13485</v>
      </c>
      <c r="C10" s="109">
        <v>13651</v>
      </c>
      <c r="D10" s="109">
        <v>459</v>
      </c>
      <c r="E10" s="110">
        <v>27595</v>
      </c>
    </row>
    <row r="11" spans="1:5" x14ac:dyDescent="0.3">
      <c r="A11" s="111" t="s">
        <v>22</v>
      </c>
      <c r="B11" s="113">
        <f>B10/E10*100</f>
        <v>48.867548468925534</v>
      </c>
      <c r="C11" s="113">
        <f>C10/E10*100</f>
        <v>49.46910672223229</v>
      </c>
      <c r="D11" s="113">
        <f>D10/E10*100</f>
        <v>1.6633448088421816</v>
      </c>
      <c r="E11" s="110">
        <v>100</v>
      </c>
    </row>
    <row r="18" spans="1:5" x14ac:dyDescent="0.3">
      <c r="A18" s="23" t="s">
        <v>20</v>
      </c>
      <c r="B18" s="22"/>
      <c r="C18" s="22"/>
      <c r="D18" s="22"/>
      <c r="E18" s="22"/>
    </row>
    <row r="19" spans="1:5" x14ac:dyDescent="0.3">
      <c r="A19" s="23" t="s">
        <v>175</v>
      </c>
      <c r="B19" s="22"/>
      <c r="C19" s="22"/>
      <c r="D19" s="22"/>
      <c r="E19" s="22"/>
    </row>
  </sheetData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showGridLines="0" workbookViewId="0">
      <selection activeCell="M23" sqref="M23"/>
    </sheetView>
  </sheetViews>
  <sheetFormatPr defaultRowHeight="13.5" x14ac:dyDescent="0.3"/>
  <cols>
    <col min="1" max="1" width="20.33203125" customWidth="1"/>
  </cols>
  <sheetData>
    <row r="1" spans="1:4" ht="16.5" x14ac:dyDescent="0.3">
      <c r="A1" s="26" t="s">
        <v>194</v>
      </c>
    </row>
    <row r="3" spans="1:4" x14ac:dyDescent="0.3">
      <c r="B3" t="s">
        <v>145</v>
      </c>
      <c r="C3" t="s">
        <v>146</v>
      </c>
      <c r="D3" t="s">
        <v>96</v>
      </c>
    </row>
    <row r="4" spans="1:4" x14ac:dyDescent="0.3">
      <c r="A4" t="s">
        <v>30</v>
      </c>
      <c r="B4">
        <v>65.900000000000006</v>
      </c>
      <c r="C4">
        <v>13</v>
      </c>
      <c r="D4">
        <v>78.900000000000006</v>
      </c>
    </row>
    <row r="5" spans="1:4" x14ac:dyDescent="0.3">
      <c r="A5" t="s">
        <v>32</v>
      </c>
      <c r="B5">
        <v>5.8</v>
      </c>
      <c r="C5">
        <v>57.1</v>
      </c>
      <c r="D5">
        <v>62.9</v>
      </c>
    </row>
    <row r="6" spans="1:4" x14ac:dyDescent="0.3">
      <c r="A6" t="s">
        <v>147</v>
      </c>
      <c r="B6">
        <v>3.6</v>
      </c>
      <c r="C6">
        <v>55.8</v>
      </c>
      <c r="D6">
        <v>59.4</v>
      </c>
    </row>
    <row r="7" spans="1:4" x14ac:dyDescent="0.3">
      <c r="A7" t="s">
        <v>28</v>
      </c>
      <c r="B7">
        <v>17.3</v>
      </c>
      <c r="C7">
        <v>42</v>
      </c>
      <c r="D7">
        <v>59.3</v>
      </c>
    </row>
    <row r="8" spans="1:4" x14ac:dyDescent="0.3">
      <c r="A8" t="s">
        <v>103</v>
      </c>
      <c r="B8">
        <v>3.6</v>
      </c>
      <c r="C8">
        <v>54.2</v>
      </c>
      <c r="D8">
        <v>57.800000000000004</v>
      </c>
    </row>
    <row r="9" spans="1:4" x14ac:dyDescent="0.3">
      <c r="A9" t="s">
        <v>120</v>
      </c>
      <c r="B9">
        <v>14.3</v>
      </c>
      <c r="C9">
        <v>43.4</v>
      </c>
      <c r="D9">
        <v>57.7</v>
      </c>
    </row>
    <row r="10" spans="1:4" x14ac:dyDescent="0.3">
      <c r="A10" t="s">
        <v>31</v>
      </c>
      <c r="B10">
        <v>16.3</v>
      </c>
      <c r="C10">
        <v>40.299999999999997</v>
      </c>
      <c r="D10">
        <v>56.599999999999994</v>
      </c>
    </row>
    <row r="11" spans="1:4" x14ac:dyDescent="0.3">
      <c r="A11" t="s">
        <v>29</v>
      </c>
      <c r="B11">
        <v>29.5</v>
      </c>
      <c r="C11">
        <v>25.5</v>
      </c>
      <c r="D11">
        <v>55</v>
      </c>
    </row>
    <row r="12" spans="1:4" x14ac:dyDescent="0.3">
      <c r="A12" t="s">
        <v>102</v>
      </c>
      <c r="B12">
        <v>19.899999999999999</v>
      </c>
      <c r="C12">
        <v>32.4</v>
      </c>
      <c r="D12">
        <v>52.3</v>
      </c>
    </row>
    <row r="13" spans="1:4" x14ac:dyDescent="0.3">
      <c r="A13" t="s">
        <v>121</v>
      </c>
      <c r="B13">
        <v>7.8</v>
      </c>
      <c r="C13">
        <v>40.4</v>
      </c>
      <c r="D13">
        <v>48.199999999999996</v>
      </c>
    </row>
    <row r="14" spans="1:4" x14ac:dyDescent="0.3">
      <c r="A14" t="s">
        <v>105</v>
      </c>
      <c r="B14">
        <v>17.3</v>
      </c>
      <c r="C14">
        <v>26.8</v>
      </c>
      <c r="D14">
        <v>44.1</v>
      </c>
    </row>
    <row r="15" spans="1:4" x14ac:dyDescent="0.3">
      <c r="A15" t="s">
        <v>108</v>
      </c>
      <c r="B15">
        <v>5.6</v>
      </c>
      <c r="C15">
        <v>34.5</v>
      </c>
      <c r="D15">
        <v>40.1</v>
      </c>
    </row>
    <row r="16" spans="1:4" x14ac:dyDescent="0.3">
      <c r="A16" t="s">
        <v>111</v>
      </c>
      <c r="B16">
        <v>12.3</v>
      </c>
      <c r="C16">
        <v>27.1</v>
      </c>
      <c r="D16">
        <v>39.400000000000006</v>
      </c>
    </row>
    <row r="17" spans="1:4" x14ac:dyDescent="0.3">
      <c r="A17" t="s">
        <v>195</v>
      </c>
      <c r="B17">
        <v>14.4</v>
      </c>
      <c r="C17">
        <v>24.8</v>
      </c>
      <c r="D17">
        <v>39.200000000000003</v>
      </c>
    </row>
    <row r="18" spans="1:4" x14ac:dyDescent="0.3">
      <c r="A18" t="s">
        <v>110</v>
      </c>
      <c r="B18">
        <v>0.6</v>
      </c>
      <c r="C18">
        <v>36.299999999999997</v>
      </c>
      <c r="D18">
        <v>36.9</v>
      </c>
    </row>
    <row r="19" spans="1:4" x14ac:dyDescent="0.3">
      <c r="A19" t="s">
        <v>107</v>
      </c>
      <c r="B19">
        <v>9.1</v>
      </c>
      <c r="C19">
        <v>27.7</v>
      </c>
      <c r="D19">
        <v>36.799999999999997</v>
      </c>
    </row>
    <row r="20" spans="1:4" x14ac:dyDescent="0.3">
      <c r="A20" t="s">
        <v>112</v>
      </c>
      <c r="B20">
        <v>19.3</v>
      </c>
      <c r="C20">
        <v>10.9</v>
      </c>
      <c r="D20">
        <v>30.200000000000003</v>
      </c>
    </row>
    <row r="21" spans="1:4" x14ac:dyDescent="0.3">
      <c r="A21" t="s">
        <v>115</v>
      </c>
      <c r="B21">
        <v>2.2000000000000002</v>
      </c>
      <c r="C21">
        <v>28</v>
      </c>
      <c r="D21">
        <v>30.2</v>
      </c>
    </row>
    <row r="22" spans="1:4" x14ac:dyDescent="0.3">
      <c r="A22" t="s">
        <v>106</v>
      </c>
      <c r="B22">
        <v>9</v>
      </c>
      <c r="C22">
        <v>19.899999999999999</v>
      </c>
      <c r="D22">
        <v>28.9</v>
      </c>
    </row>
    <row r="23" spans="1:4" x14ac:dyDescent="0.3">
      <c r="A23" t="s">
        <v>148</v>
      </c>
      <c r="B23">
        <v>9.4</v>
      </c>
      <c r="C23">
        <v>15.7</v>
      </c>
      <c r="D23">
        <v>25.1</v>
      </c>
    </row>
    <row r="24" spans="1:4" x14ac:dyDescent="0.3">
      <c r="A24" t="s">
        <v>109</v>
      </c>
      <c r="B24">
        <v>1.3</v>
      </c>
      <c r="C24">
        <v>23.6</v>
      </c>
      <c r="D24">
        <v>24.900000000000002</v>
      </c>
    </row>
    <row r="25" spans="1:4" x14ac:dyDescent="0.3">
      <c r="A25" t="s">
        <v>104</v>
      </c>
      <c r="B25">
        <v>12.1</v>
      </c>
      <c r="C25">
        <v>12.3</v>
      </c>
      <c r="D25">
        <v>24.4</v>
      </c>
    </row>
    <row r="26" spans="1:4" x14ac:dyDescent="0.3">
      <c r="A26" t="s">
        <v>113</v>
      </c>
      <c r="B26">
        <v>3</v>
      </c>
      <c r="C26">
        <v>18.2</v>
      </c>
      <c r="D26">
        <v>21.2</v>
      </c>
    </row>
    <row r="27" spans="1:4" x14ac:dyDescent="0.3">
      <c r="A27" t="s">
        <v>114</v>
      </c>
      <c r="B27">
        <v>2.7</v>
      </c>
      <c r="C27">
        <v>13.9</v>
      </c>
      <c r="D27">
        <v>16.600000000000001</v>
      </c>
    </row>
    <row r="28" spans="1:4" x14ac:dyDescent="0.3">
      <c r="A28" t="s">
        <v>27</v>
      </c>
      <c r="B28">
        <v>0.8</v>
      </c>
      <c r="C28">
        <v>14.3</v>
      </c>
      <c r="D28">
        <v>15.100000000000001</v>
      </c>
    </row>
    <row r="29" spans="1:4" x14ac:dyDescent="0.3">
      <c r="A29" t="s">
        <v>116</v>
      </c>
      <c r="B29">
        <v>4.9000000000000004</v>
      </c>
      <c r="C29">
        <v>6.5</v>
      </c>
      <c r="D29">
        <v>11.4</v>
      </c>
    </row>
    <row r="30" spans="1:4" x14ac:dyDescent="0.3">
      <c r="A30" t="s">
        <v>26</v>
      </c>
      <c r="B30">
        <v>5.0999999999999996</v>
      </c>
      <c r="C30">
        <v>2.2000000000000002</v>
      </c>
      <c r="D30">
        <v>7.3</v>
      </c>
    </row>
    <row r="31" spans="1:4" x14ac:dyDescent="0.3">
      <c r="A31" t="s">
        <v>149</v>
      </c>
      <c r="B31">
        <v>0.6</v>
      </c>
      <c r="C31">
        <v>4.5</v>
      </c>
      <c r="D31">
        <v>5.0999999999999996</v>
      </c>
    </row>
    <row r="37" spans="1:2" x14ac:dyDescent="0.3">
      <c r="B37" s="24"/>
    </row>
    <row r="38" spans="1:2" x14ac:dyDescent="0.3">
      <c r="A38" t="s">
        <v>170</v>
      </c>
    </row>
    <row r="39" spans="1:2" x14ac:dyDescent="0.3">
      <c r="A39" s="25" t="s">
        <v>141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3"/>
  <sheetViews>
    <sheetView showGridLines="0" workbookViewId="0">
      <selection activeCell="E12" sqref="E12"/>
    </sheetView>
  </sheetViews>
  <sheetFormatPr defaultRowHeight="13.5" x14ac:dyDescent="0.3"/>
  <cols>
    <col min="1" max="1" width="15.5" customWidth="1"/>
    <col min="2" max="13" width="9.6640625" customWidth="1"/>
  </cols>
  <sheetData>
    <row r="1" spans="1:13" s="86" customFormat="1" ht="24.6" customHeight="1" x14ac:dyDescent="0.3">
      <c r="A1" s="117" t="s">
        <v>177</v>
      </c>
      <c r="B1" s="85"/>
    </row>
    <row r="2" spans="1:13" x14ac:dyDescent="0.3">
      <c r="A2" s="133"/>
      <c r="B2" s="168" t="s">
        <v>152</v>
      </c>
      <c r="C2" s="168"/>
      <c r="D2" s="168"/>
      <c r="E2" s="168"/>
      <c r="F2" s="168" t="s">
        <v>163</v>
      </c>
      <c r="G2" s="168"/>
      <c r="H2" s="168"/>
      <c r="I2" s="168"/>
      <c r="J2" s="168" t="s">
        <v>85</v>
      </c>
      <c r="K2" s="168"/>
      <c r="L2" s="168"/>
      <c r="M2" s="168"/>
    </row>
    <row r="3" spans="1:13" ht="28.5" x14ac:dyDescent="0.3">
      <c r="A3" s="134"/>
      <c r="B3" s="151" t="s">
        <v>34</v>
      </c>
      <c r="C3" s="151" t="s">
        <v>150</v>
      </c>
      <c r="D3" s="152" t="s">
        <v>151</v>
      </c>
      <c r="E3" s="151" t="s">
        <v>35</v>
      </c>
      <c r="F3" s="151" t="s">
        <v>34</v>
      </c>
      <c r="G3" s="151" t="s">
        <v>150</v>
      </c>
      <c r="H3" s="152" t="s">
        <v>151</v>
      </c>
      <c r="I3" s="151" t="s">
        <v>35</v>
      </c>
      <c r="J3" s="151" t="s">
        <v>34</v>
      </c>
      <c r="K3" s="151" t="s">
        <v>150</v>
      </c>
      <c r="L3" s="152" t="s">
        <v>151</v>
      </c>
      <c r="M3" s="151" t="s">
        <v>35</v>
      </c>
    </row>
    <row r="4" spans="1:13" ht="14.25" x14ac:dyDescent="0.3">
      <c r="A4" s="72" t="s">
        <v>10</v>
      </c>
      <c r="B4" s="121">
        <v>6197</v>
      </c>
      <c r="C4" s="121">
        <v>1439</v>
      </c>
      <c r="D4" s="121"/>
      <c r="E4" s="121">
        <v>7636</v>
      </c>
      <c r="F4" s="121">
        <v>300</v>
      </c>
      <c r="G4" s="121">
        <v>75</v>
      </c>
      <c r="H4" s="121"/>
      <c r="I4" s="121">
        <v>375</v>
      </c>
      <c r="J4" s="121">
        <v>135</v>
      </c>
      <c r="K4" s="121">
        <v>29</v>
      </c>
      <c r="L4" s="121"/>
      <c r="M4" s="121">
        <v>164</v>
      </c>
    </row>
    <row r="5" spans="1:13" ht="14.25" x14ac:dyDescent="0.3">
      <c r="A5" s="72" t="s">
        <v>11</v>
      </c>
      <c r="B5" s="87">
        <v>3038</v>
      </c>
      <c r="C5" s="87">
        <v>1141</v>
      </c>
      <c r="D5" s="87"/>
      <c r="E5" s="121">
        <v>4179</v>
      </c>
      <c r="F5" s="87">
        <v>138</v>
      </c>
      <c r="G5" s="87">
        <v>59</v>
      </c>
      <c r="H5" s="87"/>
      <c r="I5" s="121">
        <v>197</v>
      </c>
      <c r="J5" s="87">
        <v>64</v>
      </c>
      <c r="K5" s="87">
        <v>25</v>
      </c>
      <c r="L5" s="87"/>
      <c r="M5" s="121">
        <v>89</v>
      </c>
    </row>
    <row r="6" spans="1:13" ht="14.25" x14ac:dyDescent="0.3">
      <c r="A6" s="72" t="s">
        <v>12</v>
      </c>
      <c r="B6" s="87">
        <v>2303</v>
      </c>
      <c r="C6" s="87">
        <v>680</v>
      </c>
      <c r="D6" s="87"/>
      <c r="E6" s="121">
        <v>2983</v>
      </c>
      <c r="F6" s="87">
        <v>124</v>
      </c>
      <c r="G6" s="87">
        <v>41</v>
      </c>
      <c r="H6" s="87"/>
      <c r="I6" s="121">
        <v>165</v>
      </c>
      <c r="J6" s="87">
        <v>60</v>
      </c>
      <c r="K6" s="87">
        <v>22</v>
      </c>
      <c r="L6" s="87"/>
      <c r="M6" s="121">
        <v>82</v>
      </c>
    </row>
    <row r="7" spans="1:13" ht="14.25" x14ac:dyDescent="0.3">
      <c r="A7" s="72" t="s">
        <v>13</v>
      </c>
      <c r="B7" s="87">
        <v>9469</v>
      </c>
      <c r="C7" s="87">
        <v>3914</v>
      </c>
      <c r="D7" s="87">
        <v>80</v>
      </c>
      <c r="E7" s="121">
        <v>13463</v>
      </c>
      <c r="F7" s="87">
        <v>472</v>
      </c>
      <c r="G7" s="87">
        <v>201</v>
      </c>
      <c r="H7" s="87">
        <v>4</v>
      </c>
      <c r="I7" s="121">
        <v>677</v>
      </c>
      <c r="J7" s="87">
        <v>190</v>
      </c>
      <c r="K7" s="87">
        <v>78</v>
      </c>
      <c r="L7" s="87">
        <v>1</v>
      </c>
      <c r="M7" s="121">
        <v>269</v>
      </c>
    </row>
    <row r="8" spans="1:13" ht="14.25" x14ac:dyDescent="0.3">
      <c r="A8" s="72" t="s">
        <v>14</v>
      </c>
      <c r="B8" s="87">
        <v>4930</v>
      </c>
      <c r="C8" s="87">
        <v>2646</v>
      </c>
      <c r="D8" s="87"/>
      <c r="E8" s="121">
        <v>7576</v>
      </c>
      <c r="F8" s="87">
        <v>256</v>
      </c>
      <c r="G8" s="87">
        <v>122</v>
      </c>
      <c r="H8" s="87"/>
      <c r="I8" s="121">
        <v>378</v>
      </c>
      <c r="J8" s="87">
        <v>93</v>
      </c>
      <c r="K8" s="87">
        <v>37</v>
      </c>
      <c r="L8" s="87"/>
      <c r="M8" s="121">
        <v>130</v>
      </c>
    </row>
    <row r="9" spans="1:13" ht="14.25" x14ac:dyDescent="0.3">
      <c r="A9" s="72" t="s">
        <v>15</v>
      </c>
      <c r="B9" s="87">
        <v>26062</v>
      </c>
      <c r="C9" s="87">
        <v>16716</v>
      </c>
      <c r="D9" s="87">
        <v>602</v>
      </c>
      <c r="E9" s="121">
        <v>43380</v>
      </c>
      <c r="F9" s="87">
        <v>1338</v>
      </c>
      <c r="G9" s="87">
        <v>804</v>
      </c>
      <c r="H9" s="87">
        <v>30</v>
      </c>
      <c r="I9" s="121">
        <v>2172</v>
      </c>
      <c r="J9" s="87">
        <v>461</v>
      </c>
      <c r="K9" s="87">
        <v>247</v>
      </c>
      <c r="L9" s="87">
        <v>15</v>
      </c>
      <c r="M9" s="121">
        <v>723</v>
      </c>
    </row>
    <row r="10" spans="1:13" ht="14.25" x14ac:dyDescent="0.3">
      <c r="A10" s="72" t="s">
        <v>16</v>
      </c>
      <c r="B10" s="87">
        <v>1872</v>
      </c>
      <c r="C10" s="87">
        <v>889</v>
      </c>
      <c r="D10" s="87"/>
      <c r="E10" s="121">
        <v>2761</v>
      </c>
      <c r="F10" s="87">
        <v>99</v>
      </c>
      <c r="G10" s="87">
        <v>54</v>
      </c>
      <c r="H10" s="87"/>
      <c r="I10" s="121">
        <v>153</v>
      </c>
      <c r="J10" s="87">
        <v>52</v>
      </c>
      <c r="K10" s="87">
        <v>25</v>
      </c>
      <c r="L10" s="87"/>
      <c r="M10" s="121">
        <v>77</v>
      </c>
    </row>
    <row r="11" spans="1:13" ht="14.25" x14ac:dyDescent="0.3">
      <c r="A11" s="72" t="s">
        <v>17</v>
      </c>
      <c r="B11" s="87">
        <v>2662</v>
      </c>
      <c r="C11" s="87">
        <v>616</v>
      </c>
      <c r="D11" s="87"/>
      <c r="E11" s="121">
        <v>3278</v>
      </c>
      <c r="F11" s="87">
        <v>138</v>
      </c>
      <c r="G11" s="87">
        <v>34</v>
      </c>
      <c r="H11" s="87"/>
      <c r="I11" s="121">
        <v>172</v>
      </c>
      <c r="J11" s="87">
        <v>62</v>
      </c>
      <c r="K11" s="87">
        <v>12</v>
      </c>
      <c r="L11" s="87"/>
      <c r="M11" s="121">
        <v>74</v>
      </c>
    </row>
    <row r="12" spans="1:13" ht="14.25" x14ac:dyDescent="0.3">
      <c r="A12" s="72" t="s">
        <v>18</v>
      </c>
      <c r="B12" s="87">
        <v>56533</v>
      </c>
      <c r="C12" s="87">
        <v>28041</v>
      </c>
      <c r="D12" s="87">
        <v>682</v>
      </c>
      <c r="E12" s="121">
        <v>85256</v>
      </c>
      <c r="F12" s="87">
        <v>2865</v>
      </c>
      <c r="G12" s="87">
        <v>1390</v>
      </c>
      <c r="H12" s="87">
        <v>34</v>
      </c>
      <c r="I12" s="121">
        <v>4289</v>
      </c>
      <c r="J12" s="87">
        <v>1117</v>
      </c>
      <c r="K12" s="87">
        <v>475</v>
      </c>
      <c r="L12" s="87">
        <v>16</v>
      </c>
      <c r="M12" s="121">
        <v>1608</v>
      </c>
    </row>
    <row r="13" spans="1:13" ht="21.95" customHeight="1" x14ac:dyDescent="0.3">
      <c r="A13" s="68" t="s">
        <v>42</v>
      </c>
      <c r="B13" s="67"/>
    </row>
  </sheetData>
  <mergeCells count="3">
    <mergeCell ref="B2:E2"/>
    <mergeCell ref="J2:M2"/>
    <mergeCell ref="F2:I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4"/>
  <sheetViews>
    <sheetView showGridLines="0" workbookViewId="0">
      <selection activeCell="B9" sqref="B9"/>
    </sheetView>
  </sheetViews>
  <sheetFormatPr defaultRowHeight="13.5" x14ac:dyDescent="0.3"/>
  <cols>
    <col min="1" max="1" width="15.5" customWidth="1"/>
  </cols>
  <sheetData>
    <row r="1" spans="1:16" s="86" customFormat="1" ht="24.6" customHeight="1" x14ac:dyDescent="0.3">
      <c r="A1" s="169" t="s">
        <v>178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85"/>
    </row>
    <row r="2" spans="1:16" ht="14.25" x14ac:dyDescent="0.3">
      <c r="A2" s="171"/>
      <c r="B2" s="170" t="s">
        <v>33</v>
      </c>
      <c r="C2" s="170"/>
      <c r="D2" s="170"/>
      <c r="E2" s="170"/>
      <c r="F2" s="170"/>
      <c r="G2" s="170"/>
      <c r="H2" s="170"/>
      <c r="I2" s="170"/>
      <c r="J2" s="170"/>
      <c r="K2" s="170"/>
      <c r="L2" s="170" t="s">
        <v>34</v>
      </c>
      <c r="M2" s="170"/>
      <c r="N2" s="170" t="s">
        <v>35</v>
      </c>
      <c r="O2" s="170"/>
      <c r="P2" s="27"/>
    </row>
    <row r="3" spans="1:16" ht="14.25" x14ac:dyDescent="0.3">
      <c r="A3" s="172"/>
      <c r="B3" s="170" t="s">
        <v>24</v>
      </c>
      <c r="C3" s="170"/>
      <c r="D3" s="170" t="s">
        <v>36</v>
      </c>
      <c r="E3" s="170"/>
      <c r="F3" s="170" t="s">
        <v>37</v>
      </c>
      <c r="G3" s="170"/>
      <c r="H3" s="170" t="s">
        <v>38</v>
      </c>
      <c r="I3" s="170"/>
      <c r="J3" s="170" t="s">
        <v>39</v>
      </c>
      <c r="K3" s="170"/>
      <c r="L3" s="170"/>
      <c r="M3" s="170"/>
      <c r="N3" s="170"/>
      <c r="O3" s="170"/>
      <c r="P3" s="27"/>
    </row>
    <row r="4" spans="1:16" ht="14.25" x14ac:dyDescent="0.3">
      <c r="A4" s="173"/>
      <c r="B4" s="130" t="s">
        <v>40</v>
      </c>
      <c r="C4" s="130" t="s">
        <v>41</v>
      </c>
      <c r="D4" s="130" t="s">
        <v>40</v>
      </c>
      <c r="E4" s="130" t="s">
        <v>41</v>
      </c>
      <c r="F4" s="130" t="s">
        <v>40</v>
      </c>
      <c r="G4" s="130" t="s">
        <v>41</v>
      </c>
      <c r="H4" s="130" t="s">
        <v>40</v>
      </c>
      <c r="I4" s="130" t="s">
        <v>41</v>
      </c>
      <c r="J4" s="130" t="s">
        <v>40</v>
      </c>
      <c r="K4" s="130" t="s">
        <v>41</v>
      </c>
      <c r="L4" s="130" t="s">
        <v>40</v>
      </c>
      <c r="M4" s="130" t="s">
        <v>41</v>
      </c>
      <c r="N4" s="130" t="s">
        <v>40</v>
      </c>
      <c r="O4" s="130" t="s">
        <v>41</v>
      </c>
      <c r="P4" s="27"/>
    </row>
    <row r="5" spans="1:16" ht="14.25" x14ac:dyDescent="0.3">
      <c r="A5" s="72" t="s">
        <v>10</v>
      </c>
      <c r="B5" s="128">
        <v>49</v>
      </c>
      <c r="C5" s="126">
        <v>0.64169722367731796</v>
      </c>
      <c r="D5" s="77" t="s">
        <v>123</v>
      </c>
      <c r="E5" s="77" t="s">
        <v>123</v>
      </c>
      <c r="F5" s="128">
        <v>483</v>
      </c>
      <c r="G5" s="131">
        <v>6.3253012048192767</v>
      </c>
      <c r="H5" s="128">
        <v>907</v>
      </c>
      <c r="I5" s="131">
        <v>11.877946568884234</v>
      </c>
      <c r="J5" s="128">
        <v>1439</v>
      </c>
      <c r="K5" s="131">
        <v>18.844944997380829</v>
      </c>
      <c r="L5" s="128">
        <v>6197</v>
      </c>
      <c r="M5" s="131">
        <v>81.155055002619164</v>
      </c>
      <c r="N5" s="128">
        <v>7636</v>
      </c>
      <c r="O5" s="132">
        <v>100</v>
      </c>
      <c r="P5" s="28"/>
    </row>
    <row r="6" spans="1:16" ht="14.25" x14ac:dyDescent="0.3">
      <c r="A6" s="72" t="s">
        <v>11</v>
      </c>
      <c r="B6" s="77" t="s">
        <v>123</v>
      </c>
      <c r="C6" s="77" t="s">
        <v>123</v>
      </c>
      <c r="D6" s="78">
        <v>99</v>
      </c>
      <c r="E6" s="75">
        <v>2.3689877961234744</v>
      </c>
      <c r="F6" s="78">
        <v>461</v>
      </c>
      <c r="G6" s="75">
        <v>11.031347212251735</v>
      </c>
      <c r="H6" s="78">
        <v>581</v>
      </c>
      <c r="I6" s="75">
        <v>13.90284757118928</v>
      </c>
      <c r="J6" s="78">
        <v>1141</v>
      </c>
      <c r="K6" s="75">
        <v>27.303182579564488</v>
      </c>
      <c r="L6" s="78">
        <v>3038</v>
      </c>
      <c r="M6" s="75">
        <v>72.696817420435508</v>
      </c>
      <c r="N6" s="78">
        <v>4179</v>
      </c>
      <c r="O6" s="76">
        <v>100</v>
      </c>
      <c r="P6" s="27"/>
    </row>
    <row r="7" spans="1:16" ht="14.25" x14ac:dyDescent="0.3">
      <c r="A7" s="72" t="s">
        <v>12</v>
      </c>
      <c r="B7" s="77" t="s">
        <v>123</v>
      </c>
      <c r="C7" s="77" t="s">
        <v>123</v>
      </c>
      <c r="D7" s="77" t="s">
        <v>123</v>
      </c>
      <c r="E7" s="77" t="s">
        <v>123</v>
      </c>
      <c r="F7" s="78">
        <v>106</v>
      </c>
      <c r="G7" s="75">
        <v>3.5534696614146837</v>
      </c>
      <c r="H7" s="78">
        <v>574</v>
      </c>
      <c r="I7" s="75">
        <v>19.242373449547433</v>
      </c>
      <c r="J7" s="78">
        <v>680</v>
      </c>
      <c r="K7" s="75">
        <v>22.795843110962117</v>
      </c>
      <c r="L7" s="78">
        <v>2303</v>
      </c>
      <c r="M7" s="75">
        <v>77.204156889037876</v>
      </c>
      <c r="N7" s="78">
        <v>2983</v>
      </c>
      <c r="O7" s="76">
        <v>99.999999999999986</v>
      </c>
      <c r="P7" s="27"/>
    </row>
    <row r="8" spans="1:16" ht="14.25" x14ac:dyDescent="0.3">
      <c r="A8" s="72" t="s">
        <v>13</v>
      </c>
      <c r="B8" s="77" t="s">
        <v>123</v>
      </c>
      <c r="C8" s="77" t="s">
        <v>123</v>
      </c>
      <c r="D8" s="73">
        <v>69</v>
      </c>
      <c r="E8" s="75">
        <v>0.51251578400059428</v>
      </c>
      <c r="F8" s="73">
        <v>968</v>
      </c>
      <c r="G8" s="75">
        <v>7.1900765059793512</v>
      </c>
      <c r="H8" s="73">
        <v>2957</v>
      </c>
      <c r="I8" s="75">
        <v>21.963901062170393</v>
      </c>
      <c r="J8" s="73">
        <v>3994</v>
      </c>
      <c r="K8" s="75">
        <v>29.666493352150336</v>
      </c>
      <c r="L8" s="73">
        <v>9469</v>
      </c>
      <c r="M8" s="75">
        <v>70.33350664784966</v>
      </c>
      <c r="N8" s="73">
        <v>13463</v>
      </c>
      <c r="O8" s="76">
        <v>100</v>
      </c>
      <c r="P8" s="27"/>
    </row>
    <row r="9" spans="1:16" ht="14.25" x14ac:dyDescent="0.3">
      <c r="A9" s="72" t="s">
        <v>14</v>
      </c>
      <c r="B9" s="77" t="s">
        <v>123</v>
      </c>
      <c r="C9" s="77" t="s">
        <v>123</v>
      </c>
      <c r="D9" s="73">
        <v>256</v>
      </c>
      <c r="E9" s="75">
        <v>3.3790918690601899</v>
      </c>
      <c r="F9" s="73">
        <v>795</v>
      </c>
      <c r="G9" s="75">
        <v>10.493664202745512</v>
      </c>
      <c r="H9" s="73">
        <v>1595</v>
      </c>
      <c r="I9" s="75">
        <v>21.053326293558605</v>
      </c>
      <c r="J9" s="73">
        <v>2646</v>
      </c>
      <c r="K9" s="75">
        <v>34.926082365364309</v>
      </c>
      <c r="L9" s="73">
        <v>4930</v>
      </c>
      <c r="M9" s="75">
        <v>65.073917634635691</v>
      </c>
      <c r="N9" s="73">
        <v>7576</v>
      </c>
      <c r="O9" s="76">
        <v>100</v>
      </c>
      <c r="P9" s="27"/>
    </row>
    <row r="10" spans="1:16" ht="14.25" x14ac:dyDescent="0.3">
      <c r="A10" s="72" t="s">
        <v>15</v>
      </c>
      <c r="B10" s="73">
        <v>5367</v>
      </c>
      <c r="C10" s="74">
        <v>12.372060857538036</v>
      </c>
      <c r="D10" s="73">
        <v>58</v>
      </c>
      <c r="E10" s="75">
        <v>0.13370216689718764</v>
      </c>
      <c r="F10" s="73">
        <v>4291</v>
      </c>
      <c r="G10" s="75">
        <v>9.8916551406177966</v>
      </c>
      <c r="H10" s="73">
        <v>7602</v>
      </c>
      <c r="I10" s="75">
        <v>17.524204702627937</v>
      </c>
      <c r="J10" s="73">
        <v>17318</v>
      </c>
      <c r="K10" s="75">
        <v>39.921622867680959</v>
      </c>
      <c r="L10" s="73">
        <v>26062</v>
      </c>
      <c r="M10" s="75">
        <v>60.078377132319041</v>
      </c>
      <c r="N10" s="73">
        <v>43380</v>
      </c>
      <c r="O10" s="76">
        <v>100</v>
      </c>
      <c r="P10" s="27"/>
    </row>
    <row r="11" spans="1:16" ht="14.25" x14ac:dyDescent="0.3">
      <c r="A11" s="72" t="s">
        <v>16</v>
      </c>
      <c r="B11" s="77" t="s">
        <v>123</v>
      </c>
      <c r="C11" s="77" t="s">
        <v>123</v>
      </c>
      <c r="D11" s="77" t="s">
        <v>123</v>
      </c>
      <c r="E11" s="77" t="s">
        <v>123</v>
      </c>
      <c r="F11" s="73">
        <v>105</v>
      </c>
      <c r="G11" s="75">
        <v>3.8029699384281059</v>
      </c>
      <c r="H11" s="73">
        <v>784</v>
      </c>
      <c r="I11" s="75">
        <v>28.395508873596526</v>
      </c>
      <c r="J11" s="73">
        <v>889</v>
      </c>
      <c r="K11" s="75">
        <v>32.198478812024625</v>
      </c>
      <c r="L11" s="73">
        <v>1872</v>
      </c>
      <c r="M11" s="75">
        <v>67.801521187975368</v>
      </c>
      <c r="N11" s="73">
        <v>2761</v>
      </c>
      <c r="O11" s="76">
        <v>100</v>
      </c>
      <c r="P11" s="27"/>
    </row>
    <row r="12" spans="1:16" ht="14.25" x14ac:dyDescent="0.3">
      <c r="A12" s="72" t="s">
        <v>17</v>
      </c>
      <c r="B12" s="77" t="s">
        <v>123</v>
      </c>
      <c r="C12" s="77" t="s">
        <v>123</v>
      </c>
      <c r="D12" s="77" t="s">
        <v>123</v>
      </c>
      <c r="E12" s="77" t="s">
        <v>123</v>
      </c>
      <c r="F12" s="78">
        <v>268</v>
      </c>
      <c r="G12" s="75">
        <v>8.1757169005491157</v>
      </c>
      <c r="H12" s="78">
        <v>348</v>
      </c>
      <c r="I12" s="75">
        <v>10.616229408175718</v>
      </c>
      <c r="J12" s="78">
        <v>616</v>
      </c>
      <c r="K12" s="75">
        <v>18.791946308724832</v>
      </c>
      <c r="L12" s="78">
        <v>2662</v>
      </c>
      <c r="M12" s="75">
        <v>81.208053691275168</v>
      </c>
      <c r="N12" s="78">
        <v>3278</v>
      </c>
      <c r="O12" s="76">
        <v>100</v>
      </c>
      <c r="P12" s="27"/>
    </row>
    <row r="13" spans="1:16" ht="14.25" x14ac:dyDescent="0.3">
      <c r="A13" s="72" t="s">
        <v>18</v>
      </c>
      <c r="B13" s="78">
        <v>5416</v>
      </c>
      <c r="C13" s="74">
        <v>6.3526320728159895</v>
      </c>
      <c r="D13" s="78">
        <v>482</v>
      </c>
      <c r="E13" s="75">
        <v>0.56535610396922209</v>
      </c>
      <c r="F13" s="78">
        <v>7477</v>
      </c>
      <c r="G13" s="75">
        <v>8.7700572393731822</v>
      </c>
      <c r="H13" s="78">
        <v>15348</v>
      </c>
      <c r="I13" s="75">
        <v>18.002252040912076</v>
      </c>
      <c r="J13" s="78">
        <v>28723</v>
      </c>
      <c r="K13" s="75">
        <v>33.690297457070471</v>
      </c>
      <c r="L13" s="78">
        <v>56533</v>
      </c>
      <c r="M13" s="75">
        <v>66.309702542929529</v>
      </c>
      <c r="N13" s="78">
        <v>85256</v>
      </c>
      <c r="O13" s="76">
        <v>100.00000000000001</v>
      </c>
      <c r="P13" s="27"/>
    </row>
    <row r="14" spans="1:16" ht="21.95" customHeight="1" x14ac:dyDescent="0.3">
      <c r="A14" s="29" t="s">
        <v>42</v>
      </c>
      <c r="B14" s="29"/>
      <c r="C14" s="30"/>
      <c r="D14" s="29"/>
      <c r="E14" s="31"/>
      <c r="F14" s="29"/>
      <c r="G14" s="31"/>
      <c r="H14" s="29"/>
      <c r="I14" s="31"/>
      <c r="J14" s="29"/>
      <c r="K14" s="31"/>
      <c r="L14" s="29"/>
      <c r="M14" s="31"/>
      <c r="N14" s="29"/>
      <c r="O14" s="28"/>
      <c r="P14" s="27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4"/>
  <sheetViews>
    <sheetView showGridLines="0" workbookViewId="0">
      <selection activeCell="A2" sqref="A2:A4"/>
    </sheetView>
  </sheetViews>
  <sheetFormatPr defaultRowHeight="13.5" x14ac:dyDescent="0.3"/>
  <cols>
    <col min="1" max="1" width="19.33203125" customWidth="1"/>
  </cols>
  <sheetData>
    <row r="1" spans="1:15" s="86" customFormat="1" ht="27.6" customHeight="1" x14ac:dyDescent="0.3">
      <c r="A1" s="169" t="s">
        <v>179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14.25" x14ac:dyDescent="0.3">
      <c r="A2" s="171"/>
      <c r="B2" s="170" t="s">
        <v>33</v>
      </c>
      <c r="C2" s="170"/>
      <c r="D2" s="170"/>
      <c r="E2" s="170"/>
      <c r="F2" s="170"/>
      <c r="G2" s="170"/>
      <c r="H2" s="170"/>
      <c r="I2" s="170"/>
      <c r="J2" s="170"/>
      <c r="K2" s="170"/>
      <c r="L2" s="170" t="s">
        <v>34</v>
      </c>
      <c r="M2" s="170"/>
      <c r="N2" s="170" t="s">
        <v>35</v>
      </c>
      <c r="O2" s="170"/>
    </row>
    <row r="3" spans="1:15" ht="14.25" x14ac:dyDescent="0.3">
      <c r="A3" s="172"/>
      <c r="B3" s="170" t="s">
        <v>24</v>
      </c>
      <c r="C3" s="170"/>
      <c r="D3" s="170" t="s">
        <v>43</v>
      </c>
      <c r="E3" s="170"/>
      <c r="F3" s="170" t="s">
        <v>37</v>
      </c>
      <c r="G3" s="170"/>
      <c r="H3" s="170" t="s">
        <v>38</v>
      </c>
      <c r="I3" s="170"/>
      <c r="J3" s="170" t="s">
        <v>44</v>
      </c>
      <c r="K3" s="170"/>
      <c r="L3" s="170"/>
      <c r="M3" s="170"/>
      <c r="N3" s="170"/>
      <c r="O3" s="170"/>
    </row>
    <row r="4" spans="1:15" ht="14.25" x14ac:dyDescent="0.3">
      <c r="A4" s="173"/>
      <c r="B4" s="130" t="s">
        <v>40</v>
      </c>
      <c r="C4" s="130" t="s">
        <v>41</v>
      </c>
      <c r="D4" s="130" t="s">
        <v>40</v>
      </c>
      <c r="E4" s="130" t="s">
        <v>41</v>
      </c>
      <c r="F4" s="130" t="s">
        <v>40</v>
      </c>
      <c r="G4" s="130" t="s">
        <v>41</v>
      </c>
      <c r="H4" s="130" t="s">
        <v>40</v>
      </c>
      <c r="I4" s="130" t="s">
        <v>41</v>
      </c>
      <c r="J4" s="130" t="s">
        <v>40</v>
      </c>
      <c r="K4" s="130" t="s">
        <v>41</v>
      </c>
      <c r="L4" s="130" t="s">
        <v>40</v>
      </c>
      <c r="M4" s="130" t="s">
        <v>41</v>
      </c>
      <c r="N4" s="130" t="s">
        <v>40</v>
      </c>
      <c r="O4" s="130" t="s">
        <v>41</v>
      </c>
    </row>
    <row r="5" spans="1:15" ht="14.25" x14ac:dyDescent="0.3">
      <c r="A5" s="72" t="s">
        <v>10</v>
      </c>
      <c r="B5" s="125">
        <v>2</v>
      </c>
      <c r="C5" s="126">
        <v>1.2195121951219512</v>
      </c>
      <c r="D5" s="77" t="s">
        <v>123</v>
      </c>
      <c r="E5" s="77" t="s">
        <v>123</v>
      </c>
      <c r="F5" s="127">
        <v>9</v>
      </c>
      <c r="G5" s="126">
        <v>5.4878048780487809</v>
      </c>
      <c r="H5" s="128">
        <v>18</v>
      </c>
      <c r="I5" s="126">
        <v>10.975609756097562</v>
      </c>
      <c r="J5" s="128">
        <v>29</v>
      </c>
      <c r="K5" s="126">
        <v>17.682926829268293</v>
      </c>
      <c r="L5" s="128">
        <v>135</v>
      </c>
      <c r="M5" s="126">
        <v>82.317073170731703</v>
      </c>
      <c r="N5" s="128">
        <v>164</v>
      </c>
      <c r="O5" s="129">
        <v>99.999999999999986</v>
      </c>
    </row>
    <row r="6" spans="1:15" ht="14.25" x14ac:dyDescent="0.3">
      <c r="A6" s="72" t="s">
        <v>11</v>
      </c>
      <c r="B6" s="77" t="s">
        <v>123</v>
      </c>
      <c r="C6" s="77" t="s">
        <v>123</v>
      </c>
      <c r="D6" s="80">
        <v>2</v>
      </c>
      <c r="E6" s="74">
        <v>2.2471910112359552</v>
      </c>
      <c r="F6" s="80">
        <v>8</v>
      </c>
      <c r="G6" s="74">
        <v>8.9887640449438209</v>
      </c>
      <c r="H6" s="78">
        <v>15</v>
      </c>
      <c r="I6" s="74">
        <v>16.853932584269664</v>
      </c>
      <c r="J6" s="78">
        <v>25</v>
      </c>
      <c r="K6" s="74">
        <v>28.08988764044944</v>
      </c>
      <c r="L6" s="78">
        <v>64</v>
      </c>
      <c r="M6" s="74">
        <v>71.910112359550567</v>
      </c>
      <c r="N6" s="78">
        <v>89</v>
      </c>
      <c r="O6" s="81">
        <v>100.00000000000001</v>
      </c>
    </row>
    <row r="7" spans="1:15" ht="14.25" x14ac:dyDescent="0.3">
      <c r="A7" s="72" t="s">
        <v>12</v>
      </c>
      <c r="B7" s="77" t="s">
        <v>123</v>
      </c>
      <c r="C7" s="77" t="s">
        <v>123</v>
      </c>
      <c r="D7" s="77" t="s">
        <v>123</v>
      </c>
      <c r="E7" s="77" t="s">
        <v>123</v>
      </c>
      <c r="F7" s="80">
        <v>3</v>
      </c>
      <c r="G7" s="74">
        <v>3.6585365853658534</v>
      </c>
      <c r="H7" s="78">
        <v>19</v>
      </c>
      <c r="I7" s="74">
        <v>23.170731707317074</v>
      </c>
      <c r="J7" s="78">
        <v>22</v>
      </c>
      <c r="K7" s="74">
        <v>26.829268292682929</v>
      </c>
      <c r="L7" s="78">
        <v>60</v>
      </c>
      <c r="M7" s="74">
        <v>73.170731707317074</v>
      </c>
      <c r="N7" s="78">
        <v>82</v>
      </c>
      <c r="O7" s="81">
        <v>100</v>
      </c>
    </row>
    <row r="8" spans="1:15" ht="14.25" x14ac:dyDescent="0.3">
      <c r="A8" s="72" t="s">
        <v>13</v>
      </c>
      <c r="B8" s="77" t="s">
        <v>123</v>
      </c>
      <c r="C8" s="77" t="s">
        <v>123</v>
      </c>
      <c r="D8" s="80">
        <v>3</v>
      </c>
      <c r="E8" s="74">
        <v>1.1152416356877324</v>
      </c>
      <c r="F8" s="80">
        <v>15</v>
      </c>
      <c r="G8" s="74">
        <v>5.5762081784386615</v>
      </c>
      <c r="H8" s="73">
        <v>61</v>
      </c>
      <c r="I8" s="74">
        <v>22.676579925650557</v>
      </c>
      <c r="J8" s="73">
        <v>79</v>
      </c>
      <c r="K8" s="74">
        <v>29.368029739776951</v>
      </c>
      <c r="L8" s="73">
        <v>190</v>
      </c>
      <c r="M8" s="74">
        <v>70.631970260223056</v>
      </c>
      <c r="N8" s="73">
        <v>269</v>
      </c>
      <c r="O8" s="81">
        <v>100.00000000000001</v>
      </c>
    </row>
    <row r="9" spans="1:15" ht="14.25" x14ac:dyDescent="0.3">
      <c r="A9" s="72" t="s">
        <v>14</v>
      </c>
      <c r="B9" s="77" t="s">
        <v>123</v>
      </c>
      <c r="C9" s="77" t="s">
        <v>123</v>
      </c>
      <c r="D9" s="80">
        <v>2</v>
      </c>
      <c r="E9" s="74">
        <v>1.5384615384615385</v>
      </c>
      <c r="F9" s="80">
        <v>13</v>
      </c>
      <c r="G9" s="74">
        <v>10</v>
      </c>
      <c r="H9" s="73">
        <v>22</v>
      </c>
      <c r="I9" s="74">
        <v>16.923076923076923</v>
      </c>
      <c r="J9" s="73">
        <v>37</v>
      </c>
      <c r="K9" s="74">
        <v>28.46153846153846</v>
      </c>
      <c r="L9" s="73">
        <v>93</v>
      </c>
      <c r="M9" s="74">
        <v>71.538461538461533</v>
      </c>
      <c r="N9" s="73">
        <v>130</v>
      </c>
      <c r="O9" s="81">
        <v>99.999999999999986</v>
      </c>
    </row>
    <row r="10" spans="1:15" ht="14.25" x14ac:dyDescent="0.3">
      <c r="A10" s="72" t="s">
        <v>15</v>
      </c>
      <c r="B10" s="79">
        <v>61</v>
      </c>
      <c r="C10" s="74">
        <v>8.4370677731673585</v>
      </c>
      <c r="D10" s="80">
        <v>1</v>
      </c>
      <c r="E10" s="74">
        <v>0.13831258644536654</v>
      </c>
      <c r="F10" s="80">
        <v>59</v>
      </c>
      <c r="G10" s="74">
        <v>8.1604426002766246</v>
      </c>
      <c r="H10" s="73">
        <v>141</v>
      </c>
      <c r="I10" s="74">
        <v>19.502074688796682</v>
      </c>
      <c r="J10" s="73">
        <v>262</v>
      </c>
      <c r="K10" s="74">
        <v>36.23789764868603</v>
      </c>
      <c r="L10" s="73">
        <v>461</v>
      </c>
      <c r="M10" s="74">
        <v>63.762102351313963</v>
      </c>
      <c r="N10" s="73">
        <v>723</v>
      </c>
      <c r="O10" s="81">
        <v>99.999999999999986</v>
      </c>
    </row>
    <row r="11" spans="1:15" ht="14.25" x14ac:dyDescent="0.3">
      <c r="A11" s="72" t="s">
        <v>16</v>
      </c>
      <c r="B11" s="77" t="s">
        <v>123</v>
      </c>
      <c r="C11" s="77" t="s">
        <v>123</v>
      </c>
      <c r="D11" s="77" t="s">
        <v>123</v>
      </c>
      <c r="E11" s="77" t="s">
        <v>123</v>
      </c>
      <c r="F11" s="80">
        <v>6</v>
      </c>
      <c r="G11" s="74">
        <v>7.7922077922077921</v>
      </c>
      <c r="H11" s="73">
        <v>19</v>
      </c>
      <c r="I11" s="74">
        <v>24.675324675324674</v>
      </c>
      <c r="J11" s="73">
        <v>25</v>
      </c>
      <c r="K11" s="74">
        <v>32.467532467532465</v>
      </c>
      <c r="L11" s="73">
        <v>52</v>
      </c>
      <c r="M11" s="74">
        <v>67.532467532467535</v>
      </c>
      <c r="N11" s="73">
        <v>77</v>
      </c>
      <c r="O11" s="81">
        <v>100</v>
      </c>
    </row>
    <row r="12" spans="1:15" ht="14.25" x14ac:dyDescent="0.3">
      <c r="A12" s="72" t="s">
        <v>17</v>
      </c>
      <c r="B12" s="77" t="s">
        <v>123</v>
      </c>
      <c r="C12" s="77" t="s">
        <v>123</v>
      </c>
      <c r="D12" s="77" t="s">
        <v>123</v>
      </c>
      <c r="E12" s="77" t="s">
        <v>123</v>
      </c>
      <c r="F12" s="82">
        <v>4</v>
      </c>
      <c r="G12" s="74">
        <v>5.4054054054054053</v>
      </c>
      <c r="H12" s="78">
        <v>8</v>
      </c>
      <c r="I12" s="74">
        <v>10.810810810810811</v>
      </c>
      <c r="J12" s="78">
        <v>12</v>
      </c>
      <c r="K12" s="74">
        <v>16.216216216216218</v>
      </c>
      <c r="L12" s="78">
        <v>62</v>
      </c>
      <c r="M12" s="74">
        <v>83.78378378378379</v>
      </c>
      <c r="N12" s="78">
        <v>74</v>
      </c>
      <c r="O12" s="81">
        <v>100</v>
      </c>
    </row>
    <row r="13" spans="1:15" ht="14.25" x14ac:dyDescent="0.3">
      <c r="A13" s="72" t="s">
        <v>18</v>
      </c>
      <c r="B13" s="80">
        <v>63</v>
      </c>
      <c r="C13" s="74">
        <v>3.9179104477611943</v>
      </c>
      <c r="D13" s="80">
        <v>8</v>
      </c>
      <c r="E13" s="74">
        <v>0.49751243781094528</v>
      </c>
      <c r="F13" s="80">
        <v>117</v>
      </c>
      <c r="G13" s="74">
        <v>7.2761194029850751</v>
      </c>
      <c r="H13" s="78">
        <v>303</v>
      </c>
      <c r="I13" s="74">
        <v>18.843283582089551</v>
      </c>
      <c r="J13" s="78">
        <v>491</v>
      </c>
      <c r="K13" s="74">
        <v>30.534825870646763</v>
      </c>
      <c r="L13" s="78">
        <v>1117</v>
      </c>
      <c r="M13" s="74">
        <v>69.46517412935323</v>
      </c>
      <c r="N13" s="78">
        <v>1608</v>
      </c>
      <c r="O13" s="81">
        <v>100</v>
      </c>
    </row>
    <row r="14" spans="1:15" ht="24.6" customHeight="1" x14ac:dyDescent="0.3">
      <c r="A14" s="33" t="s">
        <v>42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</sheetData>
  <mergeCells count="10">
    <mergeCell ref="A1:O1"/>
    <mergeCell ref="B2:K2"/>
    <mergeCell ref="L2:M3"/>
    <mergeCell ref="N2:O3"/>
    <mergeCell ref="B3:C3"/>
    <mergeCell ref="D3:E3"/>
    <mergeCell ref="F3:G3"/>
    <mergeCell ref="H3:I3"/>
    <mergeCell ref="J3:K3"/>
    <mergeCell ref="A2:A4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"/>
  <sheetViews>
    <sheetView showGridLines="0" workbookViewId="0">
      <selection activeCell="A2" sqref="A2:A3"/>
    </sheetView>
  </sheetViews>
  <sheetFormatPr defaultRowHeight="13.5" x14ac:dyDescent="0.3"/>
  <cols>
    <col min="1" max="1" width="13.6640625" customWidth="1"/>
    <col min="2" max="4" width="12" customWidth="1"/>
    <col min="5" max="7" width="17.33203125" customWidth="1"/>
    <col min="8" max="8" width="18" customWidth="1"/>
  </cols>
  <sheetData>
    <row r="1" spans="1:9" s="86" customFormat="1" ht="32.1" customHeight="1" x14ac:dyDescent="0.3">
      <c r="A1" s="84" t="s">
        <v>180</v>
      </c>
      <c r="B1" s="84"/>
      <c r="C1" s="84"/>
      <c r="D1" s="84"/>
      <c r="E1" s="83"/>
      <c r="F1" s="83"/>
      <c r="G1" s="84"/>
      <c r="H1" s="85"/>
      <c r="I1" s="85"/>
    </row>
    <row r="2" spans="1:9" x14ac:dyDescent="0.3">
      <c r="A2" s="174"/>
      <c r="B2" s="179" t="s">
        <v>45</v>
      </c>
      <c r="C2" s="179" t="s">
        <v>46</v>
      </c>
      <c r="D2" s="179" t="s">
        <v>47</v>
      </c>
      <c r="E2" s="176" t="s">
        <v>124</v>
      </c>
      <c r="F2" s="176"/>
      <c r="G2" s="176"/>
      <c r="H2" s="177" t="s">
        <v>48</v>
      </c>
      <c r="I2" s="34"/>
    </row>
    <row r="3" spans="1:9" ht="25.5" x14ac:dyDescent="0.3">
      <c r="A3" s="175"/>
      <c r="B3" s="180"/>
      <c r="C3" s="180"/>
      <c r="D3" s="180"/>
      <c r="E3" s="135" t="s">
        <v>49</v>
      </c>
      <c r="F3" s="98" t="s">
        <v>50</v>
      </c>
      <c r="G3" s="98" t="s">
        <v>8</v>
      </c>
      <c r="H3" s="178"/>
      <c r="I3" s="34"/>
    </row>
    <row r="4" spans="1:9" x14ac:dyDescent="0.3">
      <c r="A4" s="136" t="s">
        <v>10</v>
      </c>
      <c r="B4" s="137">
        <v>4005</v>
      </c>
      <c r="C4" s="138">
        <v>3631</v>
      </c>
      <c r="D4" s="138">
        <v>7636</v>
      </c>
      <c r="E4" s="65">
        <v>193</v>
      </c>
      <c r="F4" s="65">
        <v>451</v>
      </c>
      <c r="G4" s="65">
        <f>SUM(E4:F4)</f>
        <v>644</v>
      </c>
      <c r="H4" s="97">
        <f>F4/D4*100</f>
        <v>5.9062336301728653</v>
      </c>
      <c r="I4" s="34"/>
    </row>
    <row r="5" spans="1:9" x14ac:dyDescent="0.3">
      <c r="A5" s="59" t="s">
        <v>11</v>
      </c>
      <c r="B5" s="96">
        <v>2200</v>
      </c>
      <c r="C5" s="65">
        <v>1979</v>
      </c>
      <c r="D5" s="138">
        <v>4179</v>
      </c>
      <c r="E5" s="65">
        <v>139</v>
      </c>
      <c r="F5" s="65">
        <v>165</v>
      </c>
      <c r="G5" s="65">
        <f t="shared" ref="G5:G12" si="0">SUM(E5:F5)</f>
        <v>304</v>
      </c>
      <c r="H5" s="97">
        <f t="shared" ref="H5:H12" si="1">F5/D5*100</f>
        <v>3.9483129935391243</v>
      </c>
      <c r="I5" s="34"/>
    </row>
    <row r="6" spans="1:9" x14ac:dyDescent="0.3">
      <c r="A6" s="59" t="s">
        <v>12</v>
      </c>
      <c r="B6" s="96">
        <v>1525</v>
      </c>
      <c r="C6" s="65">
        <v>1458</v>
      </c>
      <c r="D6" s="138">
        <v>2983</v>
      </c>
      <c r="E6" s="65">
        <v>89</v>
      </c>
      <c r="F6" s="65">
        <v>178</v>
      </c>
      <c r="G6" s="65">
        <f t="shared" si="0"/>
        <v>267</v>
      </c>
      <c r="H6" s="97">
        <f t="shared" si="1"/>
        <v>5.9671471672812606</v>
      </c>
      <c r="I6" s="34"/>
    </row>
    <row r="7" spans="1:9" x14ac:dyDescent="0.3">
      <c r="A7" s="59" t="s">
        <v>13</v>
      </c>
      <c r="B7" s="96">
        <v>6879</v>
      </c>
      <c r="C7" s="65">
        <v>6584</v>
      </c>
      <c r="D7" s="138">
        <v>13463</v>
      </c>
      <c r="E7" s="65">
        <v>254</v>
      </c>
      <c r="F7" s="65">
        <v>578</v>
      </c>
      <c r="G7" s="65">
        <f t="shared" si="0"/>
        <v>832</v>
      </c>
      <c r="H7" s="97">
        <f t="shared" si="1"/>
        <v>4.2932481616281661</v>
      </c>
      <c r="I7" s="34"/>
    </row>
    <row r="8" spans="1:9" x14ac:dyDescent="0.3">
      <c r="A8" s="59" t="s">
        <v>14</v>
      </c>
      <c r="B8" s="96">
        <v>3923</v>
      </c>
      <c r="C8" s="65">
        <v>3653</v>
      </c>
      <c r="D8" s="138">
        <v>7576</v>
      </c>
      <c r="E8" s="65">
        <v>84</v>
      </c>
      <c r="F8" s="65">
        <v>264</v>
      </c>
      <c r="G8" s="65">
        <f t="shared" si="0"/>
        <v>348</v>
      </c>
      <c r="H8" s="97">
        <f t="shared" si="1"/>
        <v>3.4846884899683213</v>
      </c>
      <c r="I8" s="34"/>
    </row>
    <row r="9" spans="1:9" x14ac:dyDescent="0.3">
      <c r="A9" s="59" t="s">
        <v>15</v>
      </c>
      <c r="B9" s="96">
        <v>22477</v>
      </c>
      <c r="C9" s="65">
        <v>20903</v>
      </c>
      <c r="D9" s="138">
        <v>43380</v>
      </c>
      <c r="E9" s="65">
        <v>853</v>
      </c>
      <c r="F9" s="65">
        <v>1218</v>
      </c>
      <c r="G9" s="65">
        <f t="shared" si="0"/>
        <v>2071</v>
      </c>
      <c r="H9" s="97">
        <f t="shared" si="1"/>
        <v>2.8077455048409408</v>
      </c>
      <c r="I9" s="34"/>
    </row>
    <row r="10" spans="1:9" x14ac:dyDescent="0.3">
      <c r="A10" s="59" t="s">
        <v>16</v>
      </c>
      <c r="B10" s="96">
        <v>1427</v>
      </c>
      <c r="C10" s="65">
        <v>1334</v>
      </c>
      <c r="D10" s="138">
        <v>2761</v>
      </c>
      <c r="E10" s="65">
        <v>75</v>
      </c>
      <c r="F10" s="65">
        <v>139</v>
      </c>
      <c r="G10" s="65">
        <f t="shared" si="0"/>
        <v>214</v>
      </c>
      <c r="H10" s="97">
        <f t="shared" si="1"/>
        <v>5.0344078232524447</v>
      </c>
      <c r="I10" s="34"/>
    </row>
    <row r="11" spans="1:9" x14ac:dyDescent="0.3">
      <c r="A11" s="59" t="s">
        <v>17</v>
      </c>
      <c r="B11" s="96">
        <v>1695</v>
      </c>
      <c r="C11" s="65">
        <v>1583</v>
      </c>
      <c r="D11" s="138">
        <v>3278</v>
      </c>
      <c r="E11" s="65">
        <v>98</v>
      </c>
      <c r="F11" s="65">
        <v>145</v>
      </c>
      <c r="G11" s="65">
        <f t="shared" si="0"/>
        <v>243</v>
      </c>
      <c r="H11" s="97">
        <f t="shared" si="1"/>
        <v>4.4234289200732153</v>
      </c>
      <c r="I11" s="34"/>
    </row>
    <row r="12" spans="1:9" x14ac:dyDescent="0.3">
      <c r="A12" s="59" t="s">
        <v>18</v>
      </c>
      <c r="B12" s="96">
        <v>44131</v>
      </c>
      <c r="C12" s="96">
        <v>41125</v>
      </c>
      <c r="D12" s="138">
        <v>85256</v>
      </c>
      <c r="E12" s="65">
        <v>1785</v>
      </c>
      <c r="F12" s="65">
        <v>3138</v>
      </c>
      <c r="G12" s="65">
        <f t="shared" si="0"/>
        <v>4923</v>
      </c>
      <c r="H12" s="97">
        <f t="shared" si="1"/>
        <v>3.6806793656751426</v>
      </c>
      <c r="I12" s="34"/>
    </row>
    <row r="13" spans="1:9" ht="14.45" customHeight="1" x14ac:dyDescent="0.3">
      <c r="A13" s="35" t="s">
        <v>42</v>
      </c>
      <c r="B13" s="36"/>
      <c r="C13" s="36"/>
      <c r="D13" s="36"/>
      <c r="E13" s="36"/>
      <c r="F13" s="36"/>
      <c r="G13" s="36"/>
      <c r="H13" s="34"/>
      <c r="I13" s="34"/>
    </row>
  </sheetData>
  <mergeCells count="6">
    <mergeCell ref="A2:A3"/>
    <mergeCell ref="E2:G2"/>
    <mergeCell ref="H2:H3"/>
    <mergeCell ref="D2:D3"/>
    <mergeCell ref="C2:C3"/>
    <mergeCell ref="B2:B3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INDICE</vt:lpstr>
      <vt:lpstr>tabB1</vt:lpstr>
      <vt:lpstr>figB1</vt:lpstr>
      <vt:lpstr>figB2</vt:lpstr>
      <vt:lpstr>figB3</vt:lpstr>
      <vt:lpstr>tabB2</vt:lpstr>
      <vt:lpstr>tabB3</vt:lpstr>
      <vt:lpstr>tabB4</vt:lpstr>
      <vt:lpstr>tabB5</vt:lpstr>
      <vt:lpstr>figB4</vt:lpstr>
      <vt:lpstr>figB5</vt:lpstr>
      <vt:lpstr>figB6</vt:lpstr>
      <vt:lpstr>tabB6</vt:lpstr>
      <vt:lpstr>figB7</vt:lpstr>
      <vt:lpstr>figB8</vt:lpstr>
      <vt:lpstr>tabB7</vt:lpstr>
      <vt:lpstr>tabB8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2022-03-09T10:00:58Z</cp:lastPrinted>
  <dcterms:created xsi:type="dcterms:W3CDTF">2020-12-29T17:00:53Z</dcterms:created>
  <dcterms:modified xsi:type="dcterms:W3CDTF">2026-05-12T09:53:29Z</dcterms:modified>
</cp:coreProperties>
</file>