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28800" windowHeight="11700" tabRatio="781"/>
  </bookViews>
  <sheets>
    <sheet name="Indice" sheetId="48" r:id="rId1"/>
    <sheet name="fig_I1" sheetId="51" r:id="rId2"/>
    <sheet name="tab_I1" sheetId="16" r:id="rId3"/>
    <sheet name="fig_I2" sheetId="17" r:id="rId4"/>
    <sheet name="tab_I2" sheetId="6" r:id="rId5"/>
    <sheet name="tab_I3" sheetId="45" r:id="rId6"/>
    <sheet name="tab_I4" sheetId="21" r:id="rId7"/>
    <sheet name="fig_I3" sheetId="12" r:id="rId8"/>
    <sheet name="tab_I5" sheetId="18" r:id="rId9"/>
    <sheet name="tab_I6" sheetId="22" r:id="rId10"/>
    <sheet name="fig_I4" sheetId="23" r:id="rId11"/>
    <sheet name="tab_I7" sheetId="46" r:id="rId12"/>
    <sheet name="tab_I8" sheetId="25" r:id="rId13"/>
    <sheet name="fig_I5" sheetId="26" r:id="rId14"/>
    <sheet name="tab_I9" sheetId="32" r:id="rId15"/>
    <sheet name="fig_I6" sheetId="34" r:id="rId16"/>
    <sheet name="fig_I7" sheetId="36" r:id="rId17"/>
    <sheet name="fig_I8" sheetId="44" r:id="rId18"/>
    <sheet name="fig_I9" sheetId="52" r:id="rId19"/>
  </sheets>
  <externalReferences>
    <externalReference r:id="rId20"/>
    <externalReference r:id="rId21"/>
  </externalReferences>
  <definedNames>
    <definedName name="_xlnm._FilterDatabase" localSheetId="7" hidden="1">fig_I3!$A$27:$E$48</definedName>
    <definedName name="appo_contatore" localSheetId="1">#REF!</definedName>
    <definedName name="appo_contatore" localSheetId="10">#REF!</definedName>
    <definedName name="appo_contatore" localSheetId="13">#REF!</definedName>
    <definedName name="appo_contatore" localSheetId="15">#REF!</definedName>
    <definedName name="appo_contatore" localSheetId="16">#REF!</definedName>
    <definedName name="appo_contatore" localSheetId="17">#REF!</definedName>
    <definedName name="appo_contatore" localSheetId="18">#REF!</definedName>
    <definedName name="appo_contatore" localSheetId="5">#REF!</definedName>
    <definedName name="appo_contatore" localSheetId="9">#REF!</definedName>
    <definedName name="appo_contatore" localSheetId="11">#REF!</definedName>
    <definedName name="appo_contatore" localSheetId="12">#REF!</definedName>
    <definedName name="appo_contatore" localSheetId="14">#REF!</definedName>
    <definedName name="appo_contatore">#REF!</definedName>
    <definedName name="appoFonte" localSheetId="1">#REF!</definedName>
    <definedName name="appoFonte" localSheetId="10">#REF!</definedName>
    <definedName name="appoFonte" localSheetId="13">#REF!</definedName>
    <definedName name="appoFonte" localSheetId="15">#REF!</definedName>
    <definedName name="appoFonte" localSheetId="16">#REF!</definedName>
    <definedName name="appoFonte" localSheetId="17">#REF!</definedName>
    <definedName name="appoFonte" localSheetId="18">#REF!</definedName>
    <definedName name="appoFonte" localSheetId="5">#REF!</definedName>
    <definedName name="appoFonte" localSheetId="9">#REF!</definedName>
    <definedName name="appoFonte" localSheetId="11">#REF!</definedName>
    <definedName name="appoFonte" localSheetId="12">#REF!</definedName>
    <definedName name="appoFonte" localSheetId="14">#REF!</definedName>
    <definedName name="appoFonte">#REF!</definedName>
    <definedName name="appoTitolo" localSheetId="1">#REF!</definedName>
    <definedName name="appoTitolo" localSheetId="10">#REF!</definedName>
    <definedName name="appoTitolo" localSheetId="13">#REF!</definedName>
    <definedName name="appoTitolo" localSheetId="15">#REF!</definedName>
    <definedName name="appoTitolo" localSheetId="16">#REF!</definedName>
    <definedName name="appoTitolo" localSheetId="17">#REF!</definedName>
    <definedName name="appoTitolo" localSheetId="18">#REF!</definedName>
    <definedName name="appoTitolo" localSheetId="5">#REF!</definedName>
    <definedName name="appoTitolo" localSheetId="9">#REF!</definedName>
    <definedName name="appoTitolo" localSheetId="11">#REF!</definedName>
    <definedName name="appoTitolo" localSheetId="12">#REF!</definedName>
    <definedName name="appoTitolo" localSheetId="14">#REF!</definedName>
    <definedName name="appoTitolo">#REF!</definedName>
    <definedName name="box" localSheetId="1">#REF!</definedName>
    <definedName name="box" localSheetId="10">#REF!</definedName>
    <definedName name="box" localSheetId="13">#REF!</definedName>
    <definedName name="box" localSheetId="15">#REF!</definedName>
    <definedName name="box" localSheetId="16">#REF!</definedName>
    <definedName name="box" localSheetId="17">#REF!</definedName>
    <definedName name="box" localSheetId="18">#REF!</definedName>
    <definedName name="box" localSheetId="5">#REF!</definedName>
    <definedName name="box" localSheetId="9">#REF!</definedName>
    <definedName name="box" localSheetId="11">#REF!</definedName>
    <definedName name="box" localSheetId="12">#REF!</definedName>
    <definedName name="box" localSheetId="14">#REF!</definedName>
    <definedName name="box">#REF!</definedName>
    <definedName name="Fonte" localSheetId="1">#REF!</definedName>
    <definedName name="Fonte" localSheetId="10">#REF!</definedName>
    <definedName name="Fonte" localSheetId="13">#REF!</definedName>
    <definedName name="Fonte" localSheetId="15">#REF!</definedName>
    <definedName name="Fonte" localSheetId="16">#REF!</definedName>
    <definedName name="Fonte" localSheetId="17">#REF!</definedName>
    <definedName name="Fonte" localSheetId="18">#REF!</definedName>
    <definedName name="Fonte" localSheetId="5">#REF!</definedName>
    <definedName name="Fonte" localSheetId="9">#REF!</definedName>
    <definedName name="Fonte" localSheetId="11">#REF!</definedName>
    <definedName name="Fonte" localSheetId="12">#REF!</definedName>
    <definedName name="Fonte" localSheetId="14">#REF!</definedName>
    <definedName name="Fonte">#REF!</definedName>
    <definedName name="fonte1">[1]APRE!$H$1:$H$2</definedName>
    <definedName name="InputDir" localSheetId="1">#REF!</definedName>
    <definedName name="InputDir" localSheetId="10">#REF!</definedName>
    <definedName name="InputDir" localSheetId="13">#REF!</definedName>
    <definedName name="InputDir" localSheetId="15">#REF!</definedName>
    <definedName name="InputDir" localSheetId="16">#REF!</definedName>
    <definedName name="InputDir" localSheetId="17">#REF!</definedName>
    <definedName name="InputDir" localSheetId="18">#REF!</definedName>
    <definedName name="InputDir" localSheetId="5">#REF!</definedName>
    <definedName name="InputDir" localSheetId="6">#REF!</definedName>
    <definedName name="InputDir" localSheetId="9">#REF!</definedName>
    <definedName name="InputDir" localSheetId="11">#REF!</definedName>
    <definedName name="InputDir" localSheetId="12">#REF!</definedName>
    <definedName name="InputDir" localSheetId="14">#REF!</definedName>
    <definedName name="InputDir">#REF!</definedName>
    <definedName name="Lcolonna1" localSheetId="1">#REF!</definedName>
    <definedName name="Lcolonna1" localSheetId="10">#REF!</definedName>
    <definedName name="Lcolonna1" localSheetId="13">#REF!</definedName>
    <definedName name="Lcolonna1" localSheetId="15">#REF!</definedName>
    <definedName name="Lcolonna1" localSheetId="16">#REF!</definedName>
    <definedName name="Lcolonna1" localSheetId="17">#REF!</definedName>
    <definedName name="Lcolonna1" localSheetId="18">#REF!</definedName>
    <definedName name="Lcolonna1" localSheetId="5">#REF!</definedName>
    <definedName name="Lcolonna1" localSheetId="9">#REF!</definedName>
    <definedName name="Lcolonna1" localSheetId="11">#REF!</definedName>
    <definedName name="Lcolonna1" localSheetId="12">#REF!</definedName>
    <definedName name="Lcolonna1" localSheetId="14">#REF!</definedName>
    <definedName name="Lcolonna1">#REF!</definedName>
    <definedName name="nota4" localSheetId="1">[2]Note!#REF!</definedName>
    <definedName name="nota4" localSheetId="6">[2]Note!#REF!</definedName>
    <definedName name="nota4" localSheetId="11">[2]Note!#REF!</definedName>
    <definedName name="nota4">[2]Note!#REF!</definedName>
    <definedName name="numtestata" localSheetId="1">#REF!</definedName>
    <definedName name="numtestata" localSheetId="10">#REF!</definedName>
    <definedName name="numtestata" localSheetId="13">#REF!</definedName>
    <definedName name="numtestata" localSheetId="15">#REF!</definedName>
    <definedName name="numtestata" localSheetId="16">#REF!</definedName>
    <definedName name="numtestata" localSheetId="17">#REF!</definedName>
    <definedName name="numtestata" localSheetId="18">#REF!</definedName>
    <definedName name="numtestata" localSheetId="5">#REF!</definedName>
    <definedName name="numtestata" localSheetId="9">#REF!</definedName>
    <definedName name="numtestata" localSheetId="11">#REF!</definedName>
    <definedName name="numtestata" localSheetId="12">#REF!</definedName>
    <definedName name="numtestata" localSheetId="14">#REF!</definedName>
    <definedName name="numtestata">#REF!</definedName>
    <definedName name="OuputDir" localSheetId="1">#REF!</definedName>
    <definedName name="OuputDir" localSheetId="10">#REF!</definedName>
    <definedName name="OuputDir" localSheetId="13">#REF!</definedName>
    <definedName name="OuputDir" localSheetId="15">#REF!</definedName>
    <definedName name="OuputDir" localSheetId="16">#REF!</definedName>
    <definedName name="OuputDir" localSheetId="17">#REF!</definedName>
    <definedName name="OuputDir" localSheetId="18">#REF!</definedName>
    <definedName name="OuputDir" localSheetId="5">#REF!</definedName>
    <definedName name="OuputDir" localSheetId="6">#REF!</definedName>
    <definedName name="OuputDir" localSheetId="9">#REF!</definedName>
    <definedName name="OuputDir" localSheetId="11">#REF!</definedName>
    <definedName name="OuputDir" localSheetId="12">#REF!</definedName>
    <definedName name="OuputDir" localSheetId="14">#REF!</definedName>
    <definedName name="OuputDir">#REF!</definedName>
    <definedName name="OutputDir" localSheetId="1">#REF!</definedName>
    <definedName name="OutputDir" localSheetId="10">#REF!</definedName>
    <definedName name="OutputDir" localSheetId="13">#REF!</definedName>
    <definedName name="OutputDir" localSheetId="15">#REF!</definedName>
    <definedName name="OutputDir" localSheetId="16">#REF!</definedName>
    <definedName name="OutputDir" localSheetId="17">#REF!</definedName>
    <definedName name="OutputDir" localSheetId="18">#REF!</definedName>
    <definedName name="OutputDir" localSheetId="5">#REF!</definedName>
    <definedName name="OutputDir" localSheetId="6">#REF!</definedName>
    <definedName name="OutputDir" localSheetId="9">#REF!</definedName>
    <definedName name="OutputDir" localSheetId="11">#REF!</definedName>
    <definedName name="OutputDir" localSheetId="12">#REF!</definedName>
    <definedName name="OutputDir" localSheetId="14">#REF!</definedName>
    <definedName name="OutputDir">#REF!</definedName>
    <definedName name="TABLE" localSheetId="15">fig_I6!#REF!</definedName>
    <definedName name="TABLE" localSheetId="2">tab_I1!#REF!</definedName>
    <definedName name="TABLE_2" localSheetId="2">tab_I1!#REF!</definedName>
  </definedNames>
  <calcPr calcId="162913"/>
</workbook>
</file>

<file path=xl/calcChain.xml><?xml version="1.0" encoding="utf-8"?>
<calcChain xmlns="http://schemas.openxmlformats.org/spreadsheetml/2006/main">
  <c r="E22" i="18" l="1"/>
  <c r="E23" i="18"/>
  <c r="E24" i="18"/>
  <c r="E25" i="18"/>
  <c r="E21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3" i="18"/>
  <c r="L32" i="51" l="1"/>
  <c r="B11" i="6" l="1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C10" i="6"/>
  <c r="D10" i="6"/>
  <c r="E10" i="6"/>
  <c r="F10" i="6"/>
  <c r="B10" i="6"/>
  <c r="H32" i="51" l="1"/>
  <c r="G32" i="51"/>
  <c r="F32" i="51"/>
  <c r="B24" i="48"/>
  <c r="B23" i="48"/>
  <c r="B22" i="48"/>
  <c r="B21" i="48"/>
  <c r="B20" i="48"/>
  <c r="B18" i="48"/>
  <c r="B17" i="48"/>
  <c r="B16" i="48"/>
  <c r="B15" i="48"/>
  <c r="B14" i="48"/>
  <c r="B12" i="48"/>
  <c r="B11" i="48"/>
  <c r="B10" i="48"/>
  <c r="B9" i="48"/>
  <c r="B8" i="48"/>
  <c r="B7" i="48"/>
  <c r="B6" i="48"/>
  <c r="B5" i="48"/>
</calcChain>
</file>

<file path=xl/sharedStrings.xml><?xml version="1.0" encoding="utf-8"?>
<sst xmlns="http://schemas.openxmlformats.org/spreadsheetml/2006/main" count="474" uniqueCount="203">
  <si>
    <t>Totale complessivo</t>
  </si>
  <si>
    <t>Vecchio ordinamento</t>
  </si>
  <si>
    <t xml:space="preserve">Valori assoluti </t>
  </si>
  <si>
    <t>Totale</t>
  </si>
  <si>
    <t>Scienze gastronomiche</t>
  </si>
  <si>
    <t>Biella</t>
  </si>
  <si>
    <t>Cuneo</t>
  </si>
  <si>
    <t>Ivrea</t>
  </si>
  <si>
    <t>Orbassano</t>
  </si>
  <si>
    <t>Abruzzo</t>
  </si>
  <si>
    <t>Atenei</t>
  </si>
  <si>
    <t>Torino</t>
  </si>
  <si>
    <t>Novara</t>
  </si>
  <si>
    <t>Alessandria</t>
  </si>
  <si>
    <t>Vercelli</t>
  </si>
  <si>
    <t>Piemonte Orientale</t>
  </si>
  <si>
    <t>Asti</t>
  </si>
  <si>
    <t>Politecnico</t>
  </si>
  <si>
    <t>Università di Torino</t>
  </si>
  <si>
    <t>Ingegneria</t>
  </si>
  <si>
    <t>Architettura</t>
  </si>
  <si>
    <t xml:space="preserve">Totale </t>
  </si>
  <si>
    <t>Università Piemonte Orientale</t>
  </si>
  <si>
    <t>Val. %</t>
  </si>
  <si>
    <t>Piemonte</t>
  </si>
  <si>
    <t>totale</t>
  </si>
  <si>
    <t>Liguria</t>
  </si>
  <si>
    <t>Lombardia</t>
  </si>
  <si>
    <t>Veneto</t>
  </si>
  <si>
    <t>Marche</t>
  </si>
  <si>
    <t>Toscana</t>
  </si>
  <si>
    <t>Umbria</t>
  </si>
  <si>
    <t>Lazio</t>
  </si>
  <si>
    <t>Campania</t>
  </si>
  <si>
    <t>Molise</t>
  </si>
  <si>
    <t>Puglia</t>
  </si>
  <si>
    <t>Basilicata</t>
  </si>
  <si>
    <t>Calabria</t>
  </si>
  <si>
    <t>Sicilia</t>
  </si>
  <si>
    <t>Sardegna</t>
  </si>
  <si>
    <t>TOTALE</t>
  </si>
  <si>
    <t>Valori %</t>
  </si>
  <si>
    <t>Valle d'Aosta</t>
  </si>
  <si>
    <t xml:space="preserve">&lt;= 18 anni </t>
  </si>
  <si>
    <t>19 anni</t>
  </si>
  <si>
    <t>20 anni</t>
  </si>
  <si>
    <t>21 anni</t>
  </si>
  <si>
    <t>Scienze Gastronomiche</t>
  </si>
  <si>
    <t>Nuovo ordinamento</t>
  </si>
  <si>
    <t>Val. Ass.</t>
  </si>
  <si>
    <t>Laurea triennale</t>
  </si>
  <si>
    <t>Laureati</t>
  </si>
  <si>
    <t>Emilia-Romagna</t>
  </si>
  <si>
    <t xml:space="preserve">Iscritti </t>
  </si>
  <si>
    <t>Immatricolati</t>
  </si>
  <si>
    <t>Grugliasco</t>
  </si>
  <si>
    <t>Savigliano</t>
  </si>
  <si>
    <t>Ciclo unico</t>
  </si>
  <si>
    <t>12/13</t>
  </si>
  <si>
    <t>Friuli-VG</t>
  </si>
  <si>
    <t>ITALIA</t>
  </si>
  <si>
    <t>Indice</t>
  </si>
  <si>
    <t>→</t>
  </si>
  <si>
    <t>13/14</t>
  </si>
  <si>
    <t>Gruppo disciplinare</t>
  </si>
  <si>
    <t xml:space="preserve">Atenei piemontesi complessivi </t>
  </si>
  <si>
    <t xml:space="preserve">Dettaglio atenei </t>
  </si>
  <si>
    <t>di cui donne</t>
  </si>
  <si>
    <t>Scienze Gastro-
nomiche</t>
  </si>
  <si>
    <t xml:space="preserve">
 Val. Ass.</t>
  </si>
  <si>
    <t>Incidenza %</t>
  </si>
  <si>
    <t>Agrario</t>
  </si>
  <si>
    <t>Chimico e Farmaceutico</t>
  </si>
  <si>
    <t>Difesa e Sicurezza</t>
  </si>
  <si>
    <t>Economico-statistico</t>
  </si>
  <si>
    <t>Educazione Fisica</t>
  </si>
  <si>
    <t>Geo-biologico</t>
  </si>
  <si>
    <t>Giuridico</t>
  </si>
  <si>
    <t>Insegnamento</t>
  </si>
  <si>
    <t>Letterario</t>
  </si>
  <si>
    <t>Linguistico</t>
  </si>
  <si>
    <t>Medico</t>
  </si>
  <si>
    <t>Politico-sociale</t>
  </si>
  <si>
    <t>Psicologico</t>
  </si>
  <si>
    <t>Scientifico</t>
  </si>
  <si>
    <t>Comuni</t>
  </si>
  <si>
    <t>Bra (Pollenzo)</t>
  </si>
  <si>
    <t>Estero</t>
  </si>
  <si>
    <t>Valori Percentuali</t>
  </si>
  <si>
    <t>%  residenti in Piemonte</t>
  </si>
  <si>
    <t>% residenti in altra regione</t>
  </si>
  <si>
    <t>% residenti all'estero</t>
  </si>
  <si>
    <t>regione</t>
  </si>
  <si>
    <t>Studenti con cittadinanza straniera</t>
  </si>
  <si>
    <t>Studenti con cittadinanza Italiana</t>
  </si>
  <si>
    <t>M</t>
  </si>
  <si>
    <t>F</t>
  </si>
  <si>
    <t>22 -24 anni</t>
  </si>
  <si>
    <t>&gt;=25 anni</t>
  </si>
  <si>
    <t>(Base)</t>
  </si>
  <si>
    <t xml:space="preserve"> 60-69</t>
  </si>
  <si>
    <t xml:space="preserve"> 70-79</t>
  </si>
  <si>
    <t xml:space="preserve"> 80-89</t>
  </si>
  <si>
    <t xml:space="preserve"> 90-100</t>
  </si>
  <si>
    <t xml:space="preserve"> Istituto tecnico</t>
  </si>
  <si>
    <t xml:space="preserve"> Istituto professionale</t>
  </si>
  <si>
    <t xml:space="preserve"> Titolo straniero</t>
  </si>
  <si>
    <t>Sezione statistica G: Università</t>
  </si>
  <si>
    <t>14/15</t>
  </si>
  <si>
    <t>Var. anno precedente</t>
  </si>
  <si>
    <t>Val %</t>
  </si>
  <si>
    <t>Regioni di residenza</t>
  </si>
  <si>
    <t>Friuli Venezia Giulia</t>
  </si>
  <si>
    <t>Trentino Alto Adige</t>
  </si>
  <si>
    <t>Friuli VG</t>
  </si>
  <si>
    <t>Incidenza % studenti con cittadinanza straniera</t>
  </si>
  <si>
    <t>Nord
Ovest</t>
  </si>
  <si>
    <t>Nord-Est</t>
  </si>
  <si>
    <t>T</t>
  </si>
  <si>
    <t xml:space="preserve">Centro </t>
  </si>
  <si>
    <t>dati per il grafico</t>
  </si>
  <si>
    <t>Dati per grafico</t>
  </si>
  <si>
    <t>15/16</t>
  </si>
  <si>
    <t>Trentino</t>
  </si>
  <si>
    <t xml:space="preserve">Gruppo disciplinare </t>
  </si>
  <si>
    <t>gruppi</t>
  </si>
  <si>
    <t>Fonte: fino al 2012 segreterie universitarie (dati al 31 gennaio), dal 2013 Osservatorio regionale per l'università e il diritto allo studio universitario (dati al 31 dicembre)</t>
  </si>
  <si>
    <t xml:space="preserve">Trentino </t>
  </si>
  <si>
    <t>Emilia-R.</t>
  </si>
  <si>
    <t>16/17</t>
  </si>
  <si>
    <t xml:space="preserve"> Liceo classico e scientifico</t>
  </si>
  <si>
    <t xml:space="preserve"> Altri licei e istituti magistrali</t>
  </si>
  <si>
    <t>Altri istituti e istituto non disponibile</t>
  </si>
  <si>
    <t>Fonte: Fino al 2012, Segreterie universitarie piemontesi, dati provvisori al 31 gennaio; dal 2013 Osservatorio regionale per l’università e per il diritto allo studio universitario, elaborazioni IRES</t>
  </si>
  <si>
    <t>Laurea magistrale</t>
  </si>
  <si>
    <t>17/18</t>
  </si>
  <si>
    <t>18/19</t>
  </si>
  <si>
    <t>v.a.</t>
  </si>
  <si>
    <t>Collegno</t>
  </si>
  <si>
    <t>Altri comuni</t>
  </si>
  <si>
    <t>2017/18</t>
  </si>
  <si>
    <t>19/20</t>
  </si>
  <si>
    <t>Vecchio ordinamento (*)</t>
  </si>
  <si>
    <t>Nota: alla voce "Torino" sono inclusi i corsi con doppia sede (es: Torino-Shanghai)</t>
  </si>
  <si>
    <t>2018/19</t>
  </si>
  <si>
    <t>Nota: nel caso del Trentino, è stata considerata la sola provincia di Trento dal momento che il dato della provincia di Bolzano tende a essere molto basso perché sono numerosi i diplomati nella provincia che si iscrivono in università austriache</t>
  </si>
  <si>
    <t>Fonte: elaborazioni IRES-Osservatorio regionale per l’università e per il diritto allo studio universitario</t>
  </si>
  <si>
    <t>Fig. I.3  Tasso di iscrizione all’università per regione di residenza degli studenti</t>
  </si>
  <si>
    <t xml:space="preserve">Fig. I.6 Andamento dei laureati negli atenei piemontesi </t>
  </si>
  <si>
    <t>Fig. I.9 Quota di popolazione con un titolo universitario sui residenti nella fascia di età 30-34 anni</t>
  </si>
  <si>
    <t>EU27</t>
  </si>
  <si>
    <t>20/21</t>
  </si>
  <si>
    <t>Fuori Piemonte</t>
  </si>
  <si>
    <t>Emilia Romagna</t>
  </si>
  <si>
    <t>Totale degli iscritti</t>
  </si>
  <si>
    <t>2019/20</t>
  </si>
  <si>
    <t>Politecnico di Torino</t>
  </si>
  <si>
    <t>Nota: nel caso del Trentino, è stata considerata la sola provincia di Trento; il dato della provincia di Bolzano tende a essere molto basso perché sono numerosi i diplomati nella provincia che si iscrivono in universtà tedesche o austriache</t>
  </si>
  <si>
    <t>21/22</t>
  </si>
  <si>
    <t>2020/21</t>
  </si>
  <si>
    <t>Fonte: Istat, Annuario Statistico Italiano (edizioni 2022, 2021, 2020, 2019)</t>
  </si>
  <si>
    <t>Val. Ass. 2021</t>
  </si>
  <si>
    <t>(*)  Comprende i titoli universitari del nuovo ordinamento (lauree triennali e  specialistiche/magistrali a ciclo unico) e del vecchio ordinamento. Non sono comprese le lauree specialistiche biennali. L'indicatore è una misura della quota dei laureati (giovani che hanno conseguito almeno un titolo universitario) sui venticinquenni. Nel caso del Trentino è stata considerata la sola Provincia di Trento</t>
  </si>
  <si>
    <t>Fig. I.4 Tasso di passaggio dalla scuola secondaria all'università per regione di residenza degli studenti e genere</t>
  </si>
  <si>
    <t>22/23</t>
  </si>
  <si>
    <t>Fig. I.1 Andamento degli iscritti agli atenei piemontesi, a.a. 2012/13 - 2022/23</t>
  </si>
  <si>
    <t>Fonte: elaborazioni IRES-Osservatorio regionale per l’università e per il diritto allo studio universitario (dicembre 2022)</t>
  </si>
  <si>
    <t>Tab. I.1 Iscritti per gruppo disciplinare e ateneo, in Piemonte, a.a. 2022/23</t>
  </si>
  <si>
    <r>
      <t xml:space="preserve">Note: all'Università di Torino i 113 iscritti al gruppo </t>
    </r>
    <r>
      <rPr>
        <i/>
        <sz val="8"/>
        <color indexed="63"/>
        <rFont val="Century Gothic"/>
        <family val="2"/>
      </rPr>
      <t>Ingegneria</t>
    </r>
    <r>
      <rPr>
        <sz val="8"/>
        <color indexed="63"/>
        <rFont val="Century Gothic"/>
        <family val="2"/>
      </rPr>
      <t xml:space="preserve"> frequentano i corsi di laurea magistrale in </t>
    </r>
    <r>
      <rPr>
        <i/>
        <sz val="8"/>
        <color indexed="63"/>
        <rFont val="Century Gothic"/>
        <family val="2"/>
      </rPr>
      <t>Scienze dei materiali</t>
    </r>
    <r>
      <rPr>
        <sz val="8"/>
        <color indexed="63"/>
        <rFont val="Century Gothic"/>
        <family val="2"/>
      </rPr>
      <t xml:space="preserve"> e Material sciences, mentre l'unico studente inserito nel gruppo </t>
    </r>
    <r>
      <rPr>
        <i/>
        <sz val="8"/>
        <color indexed="63"/>
        <rFont val="Century Gothic"/>
        <family val="2"/>
      </rPr>
      <t>Architettura</t>
    </r>
    <r>
      <rPr>
        <sz val="8"/>
        <color indexed="63"/>
        <rFont val="Century Gothic"/>
        <family val="2"/>
      </rPr>
      <t xml:space="preserve"> è iscritto al corso di laurea triennale in </t>
    </r>
    <r>
      <rPr>
        <i/>
        <sz val="8"/>
        <color indexed="63"/>
        <rFont val="Century Gothic"/>
        <family val="2"/>
      </rPr>
      <t xml:space="preserve">Scienza e cultura delle Alpi.
</t>
    </r>
    <r>
      <rPr>
        <sz val="8"/>
        <color indexed="63"/>
        <rFont val="Century Gothic"/>
        <family val="2"/>
      </rPr>
      <t xml:space="preserve">Al </t>
    </r>
    <r>
      <rPr>
        <i/>
        <sz val="8"/>
        <color indexed="63"/>
        <rFont val="Century Gothic"/>
        <family val="2"/>
      </rPr>
      <t>Politecnico di Torino</t>
    </r>
    <r>
      <rPr>
        <sz val="8"/>
        <color indexed="63"/>
        <rFont val="Century Gothic"/>
        <family val="2"/>
      </rPr>
      <t xml:space="preserve"> i 16 iscritti al gruppo </t>
    </r>
    <r>
      <rPr>
        <i/>
        <sz val="8"/>
        <color indexed="63"/>
        <rFont val="Century Gothic"/>
        <family val="2"/>
      </rPr>
      <t xml:space="preserve">Politico-sociale </t>
    </r>
    <r>
      <rPr>
        <sz val="8"/>
        <color indexed="63"/>
        <rFont val="Century Gothic"/>
        <family val="2"/>
      </rPr>
      <t xml:space="preserve">frequentano il corso di laurea magistrale in </t>
    </r>
    <r>
      <rPr>
        <i/>
        <sz val="8"/>
        <color indexed="63"/>
        <rFont val="Century Gothic"/>
        <family val="2"/>
      </rPr>
      <t>Digital skills for sustainable societal transitions</t>
    </r>
    <r>
      <rPr>
        <sz val="8"/>
        <color indexed="63"/>
        <rFont val="Century Gothic"/>
        <family val="2"/>
      </rPr>
      <t>.</t>
    </r>
    <r>
      <rPr>
        <i/>
        <sz val="8"/>
        <color indexed="63"/>
        <rFont val="Century Gothic"/>
        <family val="2"/>
      </rPr>
      <t xml:space="preserve">
</t>
    </r>
    <r>
      <rPr>
        <sz val="8"/>
        <color indexed="63"/>
        <rFont val="Century Gothic"/>
        <family val="2"/>
      </rPr>
      <t xml:space="preserve">Al </t>
    </r>
    <r>
      <rPr>
        <i/>
        <sz val="8"/>
        <color indexed="63"/>
        <rFont val="Century Gothic"/>
        <family val="2"/>
      </rPr>
      <t>Piemonte Orientale</t>
    </r>
    <r>
      <rPr>
        <sz val="8"/>
        <color indexed="63"/>
        <rFont val="Century Gothic"/>
        <family val="2"/>
      </rPr>
      <t xml:space="preserve">, l'unico studente inserito nel gruppo </t>
    </r>
    <r>
      <rPr>
        <i/>
        <sz val="8"/>
        <color indexed="63"/>
        <rFont val="Century Gothic"/>
        <family val="2"/>
      </rPr>
      <t>Psicologico</t>
    </r>
    <r>
      <rPr>
        <sz val="8"/>
        <color indexed="63"/>
        <rFont val="Century Gothic"/>
        <family val="2"/>
      </rPr>
      <t xml:space="preserve"> è iscritto al corso di </t>
    </r>
    <r>
      <rPr>
        <i/>
        <sz val="8"/>
        <color indexed="63"/>
        <rFont val="Century Gothic"/>
        <family val="2"/>
      </rPr>
      <t>Programmazione e direzione delle politiche e dei servizi sociali.</t>
    </r>
  </si>
  <si>
    <t>Fig. I.2  Iscritti per gruppo disciplinare, in Piemonte, a.a. 2022/23, valori assoluti</t>
  </si>
  <si>
    <t xml:space="preserve">Tab.  I.2 Atenei piemontesi: iscritti nell'a.a. 2022/23 per tipo di corso di laurea </t>
  </si>
  <si>
    <t>Tab. I.3 Atenei piemontesi:  iscritti per sede universitaria, a.a. 2022/23</t>
  </si>
  <si>
    <t>Tab. I.4 Iscritti  agli atenei piemontesi  per regione di residenza degli studenti, a.a. 2022/23</t>
  </si>
  <si>
    <t>Tab. I.5  Atenei piemontesi: studenti per cittadinanza, a.a. 2022/23</t>
  </si>
  <si>
    <t>Tab. I.6  Immatricolati per gruppo disciplinare e ateneo, in Piemonte, a.a. 2022/23</t>
  </si>
  <si>
    <t>Nota: l'età è calcolata come differenza tra il 2022 e l'anno di nascita dello studente</t>
  </si>
  <si>
    <t>Tab. I.7 Immatricolati per gruppo disciplinare ed età (valori percentuali, a.a. 2022/23)</t>
  </si>
  <si>
    <t>Nota: non sono stati considerati gli studenti per cui non è disponibile il voto di maturità</t>
  </si>
  <si>
    <t>Tab. I.8  Immatricolati per voto di diploma, atenei e gruppi disciplinari, a.a. 2022/23</t>
  </si>
  <si>
    <t>Nota: i dati sono ordinati in base alla percentuale di studenti in possesso di maturità liceale classica o scientifica</t>
  </si>
  <si>
    <t>Fig. I.5 Atenei piemontesi: immatricolati per tipo di diploma di scuola secondaria di II grado (valori percentuali, a.a. 2022/23)</t>
  </si>
  <si>
    <t>Val. Ass. 2022</t>
  </si>
  <si>
    <t>Distribuzione % 2022</t>
  </si>
  <si>
    <t>Var. % 2022-2021</t>
  </si>
  <si>
    <t>Tab. I.9 Laureati negli atenei piemontesi nel 2022</t>
  </si>
  <si>
    <t>Fig. I.7 Laureati nel 2022 per Ateneo e tipo di corso</t>
  </si>
  <si>
    <t>Sud</t>
  </si>
  <si>
    <t>Isole</t>
  </si>
  <si>
    <t>2021/22</t>
  </si>
  <si>
    <t>Nota: nel caso del Trentino Alto Adige, è stata considerata la sola provincia di Trento</t>
  </si>
  <si>
    <t>Fonte: Istat, Annuario Statistico Italiano (edizioni 2023, 2022, 2021, 2020, 2019)</t>
  </si>
  <si>
    <t>Iscritti per 100 giovani di 19-25 anni, a.a. 2021/22-2020/21</t>
  </si>
  <si>
    <t>Percentuale di immatricolati che nell'anno solare t-1 si sono immatricolati all'università nello stesso anno. Anno accademico 2021/22</t>
  </si>
  <si>
    <t>Fonte: Annuario Statistico Italiano 2023, tavola 7.8
Nota: in ordine discendente per tasso di passaggio complessivo in ciascuna regione. Nel caso del Trentino Alto Adige, è stata considerata la sola provincia di Trento</t>
  </si>
  <si>
    <t>Fig. I.8 Giovani che conseguono un titolo universitario per la prima volta (laureati per 100 persone di 25 anni), anni 2022 e 2021</t>
  </si>
  <si>
    <t>Fonte: Istat, Annuario Statistico Italiano (edizioni 2023, 2022, 2021, 2020, 2019), elaborazioni IRES</t>
  </si>
  <si>
    <t>Fonte: Eurostat</t>
  </si>
  <si>
    <t>Nota: Obiettivo UE 2030: almeno 50% dei 30-34enni in possesso di un diploma di istruzione terziaria</t>
  </si>
  <si>
    <t>Piemonte
Maschi</t>
  </si>
  <si>
    <t>Piemonte
Femmine</t>
  </si>
  <si>
    <t>Piemonte
Totale</t>
  </si>
  <si>
    <t>Aggiornamento 16 febbraio 2024</t>
  </si>
  <si>
    <r>
      <t xml:space="preserve">Osservatorio Istruzione e formazione professionale. Piemonte </t>
    </r>
    <r>
      <rPr>
        <i/>
        <sz val="20"/>
        <rFont val="Century Gothic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</si>
</sst>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"/>
    <numFmt numFmtId="168" formatCode="_(&quot;$&quot;* #,##0_);_(&quot;$&quot;* \(#,##0\);_(&quot;$&quot;* &quot;-&quot;_);_(@_)"/>
    <numFmt numFmtId="169" formatCode="_(* #,##0_);_(* \(#,##0\);_(* &quot;-&quot;_);_(@_)"/>
    <numFmt numFmtId="170" formatCode="_-[$€]\ * #,##0.00_-;\-[$€]\ * #,##0.00_-;_-[$€]\ * &quot;-&quot;??_-;_-@_-"/>
    <numFmt numFmtId="171" formatCode="_-* #,##0\ _€_-;\-* #,##0\ _€_-;_-* &quot;-&quot;??\ _€_-;_-@_-"/>
    <numFmt numFmtId="172" formatCode="_-* #,##0_-;\-* #,##0_-;_-* &quot;-&quot;??_-;_-@_-"/>
    <numFmt numFmtId="173" formatCode="_-* #,##0.0\ _€_-;\-* #,##0.0\ _€_-;_-* &quot;-&quot;??\ _€_-;_-@_-"/>
  </numFmts>
  <fonts count="5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8"/>
      <color indexed="56"/>
      <name val="Century Gothic"/>
      <family val="2"/>
    </font>
    <font>
      <sz val="8"/>
      <color indexed="62"/>
      <name val="Century Gothic"/>
      <family val="2"/>
    </font>
    <font>
      <sz val="8"/>
      <name val="Century Gothic"/>
      <family val="2"/>
    </font>
    <font>
      <sz val="16"/>
      <name val="Century Gothic"/>
      <family val="2"/>
    </font>
    <font>
      <sz val="8"/>
      <color indexed="19"/>
      <name val="Century Gothic"/>
      <family val="2"/>
    </font>
    <font>
      <sz val="8"/>
      <color indexed="56"/>
      <name val="Calibri"/>
      <family val="2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sz val="11"/>
      <name val="Century Gothic"/>
      <family val="2"/>
    </font>
    <font>
      <u/>
      <sz val="11"/>
      <color indexed="30"/>
      <name val="Century Gothic"/>
      <family val="2"/>
    </font>
    <font>
      <sz val="8"/>
      <color indexed="63"/>
      <name val="Century Gothic"/>
      <family val="2"/>
    </font>
    <font>
      <i/>
      <sz val="8"/>
      <color indexed="63"/>
      <name val="Century Gothic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0.749992370372631"/>
      <name val="Calibri"/>
      <family val="2"/>
    </font>
    <font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2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rgb="FF002060"/>
      <name val="Century Gothic"/>
      <family val="2"/>
    </font>
    <font>
      <b/>
      <sz val="8"/>
      <color rgb="FF002060"/>
      <name val="Century Gothic"/>
      <family val="2"/>
    </font>
    <font>
      <b/>
      <sz val="11"/>
      <color rgb="FFFFFFFF"/>
      <name val="Calibri"/>
      <family val="2"/>
    </font>
    <font>
      <b/>
      <sz val="24"/>
      <color rgb="FF00B050"/>
      <name val="Arial"/>
      <family val="2"/>
    </font>
    <font>
      <i/>
      <sz val="8"/>
      <color theme="1" tint="0.34998626667073579"/>
      <name val="Century Gothic"/>
      <family val="2"/>
    </font>
    <font>
      <b/>
      <sz val="9"/>
      <color theme="2" tint="-0.749992370372631"/>
      <name val="Century Gothic"/>
      <family val="2"/>
    </font>
    <font>
      <sz val="8"/>
      <color theme="1" tint="0.249977111117893"/>
      <name val="Century Gothic"/>
      <family val="2"/>
    </font>
    <font>
      <i/>
      <sz val="8"/>
      <color theme="1" tint="0.249977111117893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sz val="8"/>
      <color theme="1" tint="0.14999847407452621"/>
      <name val="Century Gothic"/>
      <family val="2"/>
    </font>
    <font>
      <sz val="8"/>
      <color rgb="FF4A442A"/>
      <name val="Century Gothic"/>
      <family val="2"/>
    </font>
    <font>
      <sz val="11"/>
      <color theme="1" tint="0.34998626667073579"/>
      <name val="Century Gothic"/>
      <family val="2"/>
    </font>
    <font>
      <b/>
      <i/>
      <sz val="8"/>
      <color theme="2" tint="-0.749992370372631"/>
      <name val="Century Gothic"/>
      <family val="2"/>
    </font>
    <font>
      <i/>
      <sz val="16"/>
      <name val="Century Gothic"/>
      <family val="2"/>
    </font>
    <font>
      <i/>
      <sz val="2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</borders>
  <cellStyleXfs count="3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24" fillId="0" borderId="0"/>
    <xf numFmtId="0" fontId="9" fillId="0" borderId="0"/>
    <xf numFmtId="0" fontId="19" fillId="0" borderId="0"/>
    <xf numFmtId="0" fontId="24" fillId="0" borderId="0"/>
    <xf numFmtId="0" fontId="25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/>
    <xf numFmtId="0" fontId="6" fillId="0" borderId="0"/>
    <xf numFmtId="0" fontId="6" fillId="0" borderId="0"/>
    <xf numFmtId="0" fontId="17" fillId="0" borderId="0"/>
    <xf numFmtId="0" fontId="5" fillId="0" borderId="0"/>
    <xf numFmtId="0" fontId="6" fillId="0" borderId="0"/>
    <xf numFmtId="0" fontId="8" fillId="0" borderId="0"/>
    <xf numFmtId="3" fontId="9" fillId="0" borderId="0"/>
    <xf numFmtId="0" fontId="5" fillId="0" borderId="0"/>
    <xf numFmtId="9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</cellStyleXfs>
  <cellXfs count="272">
    <xf numFmtId="0" fontId="0" fillId="0" borderId="0" xfId="0"/>
    <xf numFmtId="0" fontId="27" fillId="0" borderId="0" xfId="14" applyFont="1" applyBorder="1"/>
    <xf numFmtId="0" fontId="28" fillId="0" borderId="0" xfId="0" applyFont="1" applyFill="1"/>
    <xf numFmtId="0" fontId="28" fillId="0" borderId="1" xfId="0" applyFont="1" applyFill="1" applyBorder="1"/>
    <xf numFmtId="0" fontId="28" fillId="0" borderId="0" xfId="0" applyFont="1" applyFill="1" applyBorder="1"/>
    <xf numFmtId="3" fontId="28" fillId="0" borderId="0" xfId="0" applyNumberFormat="1" applyFont="1" applyFill="1" applyBorder="1" applyAlignment="1"/>
    <xf numFmtId="0" fontId="28" fillId="0" borderId="0" xfId="0" applyFont="1" applyFill="1" applyBorder="1" applyAlignment="1">
      <alignment horizontal="left"/>
    </xf>
    <xf numFmtId="0" fontId="11" fillId="0" borderId="0" xfId="0" applyFont="1"/>
    <xf numFmtId="0" fontId="29" fillId="0" borderId="0" xfId="0" applyFont="1" applyFill="1" applyBorder="1" applyAlignment="1"/>
    <xf numFmtId="0" fontId="28" fillId="0" borderId="0" xfId="0" applyFont="1" applyFill="1" applyBorder="1" applyAlignment="1"/>
    <xf numFmtId="17" fontId="28" fillId="0" borderId="0" xfId="0" applyNumberFormat="1" applyFont="1" applyFill="1" applyBorder="1" applyAlignment="1"/>
    <xf numFmtId="3" fontId="28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/>
    <xf numFmtId="3" fontId="28" fillId="0" borderId="0" xfId="21" applyNumberFormat="1" applyFon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167" fontId="28" fillId="0" borderId="0" xfId="0" applyNumberFormat="1" applyFont="1" applyFill="1" applyBorder="1" applyAlignment="1"/>
    <xf numFmtId="0" fontId="28" fillId="0" borderId="2" xfId="0" applyFont="1" applyFill="1" applyBorder="1" applyAlignment="1">
      <alignment horizontal="right"/>
    </xf>
    <xf numFmtId="3" fontId="28" fillId="0" borderId="2" xfId="0" applyNumberFormat="1" applyFont="1" applyFill="1" applyBorder="1" applyAlignment="1"/>
    <xf numFmtId="0" fontId="29" fillId="0" borderId="0" xfId="19" applyFont="1"/>
    <xf numFmtId="0" fontId="28" fillId="0" borderId="0" xfId="19" applyFont="1" applyAlignment="1">
      <alignment horizontal="center"/>
    </xf>
    <xf numFmtId="0" fontId="31" fillId="0" borderId="0" xfId="19" applyFont="1" applyAlignment="1">
      <alignment horizontal="center"/>
    </xf>
    <xf numFmtId="0" fontId="28" fillId="0" borderId="0" xfId="19" applyFont="1"/>
    <xf numFmtId="3" fontId="28" fillId="0" borderId="0" xfId="19" applyNumberFormat="1" applyFont="1" applyAlignment="1">
      <alignment horizontal="center"/>
    </xf>
    <xf numFmtId="167" fontId="28" fillId="0" borderId="0" xfId="19" applyNumberFormat="1" applyFont="1"/>
    <xf numFmtId="0" fontId="28" fillId="0" borderId="0" xfId="19" applyFont="1" applyBorder="1"/>
    <xf numFmtId="3" fontId="28" fillId="0" borderId="0" xfId="19" applyNumberFormat="1" applyFont="1"/>
    <xf numFmtId="0" fontId="28" fillId="0" borderId="0" xfId="18" applyFont="1" applyBorder="1"/>
    <xf numFmtId="0" fontId="28" fillId="0" borderId="0" xfId="19" applyFont="1" applyBorder="1" applyAlignment="1">
      <alignment horizontal="right"/>
    </xf>
    <xf numFmtId="0" fontId="31" fillId="0" borderId="0" xfId="19" quotePrefix="1" applyFont="1" applyBorder="1" applyAlignment="1">
      <alignment horizontal="right"/>
    </xf>
    <xf numFmtId="0" fontId="31" fillId="0" borderId="0" xfId="19" applyFont="1" applyBorder="1" applyAlignment="1">
      <alignment horizontal="right"/>
    </xf>
    <xf numFmtId="0" fontId="31" fillId="0" borderId="0" xfId="19" applyFont="1" applyFill="1" applyBorder="1" applyAlignment="1">
      <alignment horizontal="right"/>
    </xf>
    <xf numFmtId="0" fontId="32" fillId="0" borderId="0" xfId="0" applyFont="1" applyBorder="1"/>
    <xf numFmtId="166" fontId="32" fillId="0" borderId="0" xfId="0" applyNumberFormat="1" applyFont="1" applyBorder="1"/>
    <xf numFmtId="0" fontId="28" fillId="0" borderId="0" xfId="0" applyFont="1" applyBorder="1"/>
    <xf numFmtId="0" fontId="28" fillId="0" borderId="0" xfId="0" applyFont="1" applyBorder="1" applyAlignment="1">
      <alignment textRotation="90"/>
    </xf>
    <xf numFmtId="0" fontId="32" fillId="0" borderId="0" xfId="0" applyFont="1" applyBorder="1" applyAlignment="1">
      <alignment textRotation="90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/>
    <xf numFmtId="167" fontId="13" fillId="0" borderId="0" xfId="10" applyNumberFormat="1" applyFont="1" applyBorder="1" applyAlignment="1">
      <alignment wrapText="1"/>
    </xf>
    <xf numFmtId="0" fontId="14" fillId="0" borderId="0" xfId="10" applyFont="1" applyBorder="1"/>
    <xf numFmtId="0" fontId="33" fillId="0" borderId="8" xfId="0" applyFont="1" applyFill="1" applyBorder="1"/>
    <xf numFmtId="3" fontId="14" fillId="0" borderId="0" xfId="10" applyNumberFormat="1" applyFont="1" applyBorder="1"/>
    <xf numFmtId="0" fontId="34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2" fontId="28" fillId="0" borderId="0" xfId="0" applyNumberFormat="1" applyFont="1" applyFill="1" applyBorder="1"/>
    <xf numFmtId="0" fontId="28" fillId="0" borderId="8" xfId="0" applyFont="1" applyFill="1" applyBorder="1" applyAlignment="1">
      <alignment wrapText="1"/>
    </xf>
    <xf numFmtId="167" fontId="28" fillId="0" borderId="8" xfId="0" applyNumberFormat="1" applyFont="1" applyFill="1" applyBorder="1"/>
    <xf numFmtId="0" fontId="12" fillId="0" borderId="0" xfId="0" applyFont="1" applyFill="1" applyBorder="1" applyAlignment="1">
      <alignment textRotation="90"/>
    </xf>
    <xf numFmtId="0" fontId="35" fillId="0" borderId="0" xfId="22" applyFont="1" applyAlignment="1">
      <alignment horizontal="left" wrapText="1"/>
    </xf>
    <xf numFmtId="0" fontId="28" fillId="0" borderId="0" xfId="23" applyFont="1"/>
    <xf numFmtId="0" fontId="28" fillId="0" borderId="0" xfId="23" quotePrefix="1" applyFont="1"/>
    <xf numFmtId="16" fontId="28" fillId="0" borderId="0" xfId="23" quotePrefix="1" applyNumberFormat="1" applyFont="1"/>
    <xf numFmtId="0" fontId="28" fillId="0" borderId="0" xfId="23" applyFont="1" applyFill="1"/>
    <xf numFmtId="0" fontId="28" fillId="0" borderId="0" xfId="23" applyFont="1" applyAlignment="1">
      <alignment horizontal="center"/>
    </xf>
    <xf numFmtId="0" fontId="28" fillId="0" borderId="0" xfId="22" applyFont="1"/>
    <xf numFmtId="0" fontId="34" fillId="0" borderId="1" xfId="0" applyFont="1" applyBorder="1" applyAlignment="1">
      <alignment horizontal="center" wrapText="1"/>
    </xf>
    <xf numFmtId="0" fontId="30" fillId="0" borderId="0" xfId="22" applyFont="1" applyAlignment="1">
      <alignment wrapText="1"/>
    </xf>
    <xf numFmtId="0" fontId="28" fillId="0" borderId="1" xfId="0" applyFont="1" applyBorder="1"/>
    <xf numFmtId="0" fontId="12" fillId="0" borderId="0" xfId="25" applyFont="1" applyFill="1"/>
    <xf numFmtId="0" fontId="12" fillId="0" borderId="0" xfId="25" applyFont="1"/>
    <xf numFmtId="0" fontId="28" fillId="0" borderId="0" xfId="25" applyFont="1"/>
    <xf numFmtId="0" fontId="28" fillId="0" borderId="8" xfId="0" applyFont="1" applyBorder="1"/>
    <xf numFmtId="0" fontId="31" fillId="0" borderId="0" xfId="19" applyFont="1"/>
    <xf numFmtId="0" fontId="36" fillId="0" borderId="0" xfId="19" applyFont="1" applyAlignment="1"/>
    <xf numFmtId="1" fontId="28" fillId="0" borderId="0" xfId="19" applyNumberFormat="1" applyFont="1" applyBorder="1"/>
    <xf numFmtId="0" fontId="28" fillId="0" borderId="0" xfId="18" applyFont="1" applyBorder="1" applyAlignment="1">
      <alignment horizontal="center" wrapText="1"/>
    </xf>
    <xf numFmtId="0" fontId="28" fillId="0" borderId="0" xfId="19" applyFont="1" applyAlignment="1">
      <alignment horizontal="left"/>
    </xf>
    <xf numFmtId="0" fontId="28" fillId="0" borderId="0" xfId="19" applyFont="1" applyBorder="1" applyAlignment="1">
      <alignment horizontal="left"/>
    </xf>
    <xf numFmtId="3" fontId="28" fillId="0" borderId="0" xfId="19" applyNumberFormat="1" applyFont="1" applyBorder="1"/>
    <xf numFmtId="0" fontId="37" fillId="0" borderId="0" xfId="0" applyFont="1" applyBorder="1" applyAlignment="1">
      <alignment wrapText="1"/>
    </xf>
    <xf numFmtId="0" fontId="28" fillId="0" borderId="1" xfId="19" applyFont="1" applyFill="1" applyBorder="1" applyAlignment="1">
      <alignment horizontal="right"/>
    </xf>
    <xf numFmtId="0" fontId="28" fillId="0" borderId="1" xfId="18" applyFont="1" applyFill="1" applyBorder="1" applyAlignment="1">
      <alignment horizontal="right" wrapText="1"/>
    </xf>
    <xf numFmtId="3" fontId="28" fillId="0" borderId="1" xfId="19" applyNumberFormat="1" applyFont="1" applyFill="1" applyBorder="1" applyAlignment="1">
      <alignment horizontal="right"/>
    </xf>
    <xf numFmtId="0" fontId="35" fillId="0" borderId="0" xfId="0" applyFont="1" applyBorder="1"/>
    <xf numFmtId="0" fontId="38" fillId="0" borderId="0" xfId="12" applyFont="1"/>
    <xf numFmtId="0" fontId="39" fillId="0" borderId="8" xfId="12" applyFont="1" applyBorder="1"/>
    <xf numFmtId="0" fontId="39" fillId="0" borderId="0" xfId="12" applyFont="1" applyBorder="1" applyAlignment="1"/>
    <xf numFmtId="0" fontId="38" fillId="0" borderId="0" xfId="12" applyFont="1" applyAlignment="1"/>
    <xf numFmtId="0" fontId="39" fillId="0" borderId="0" xfId="12" applyFont="1" applyFill="1" applyBorder="1" applyAlignment="1"/>
    <xf numFmtId="167" fontId="39" fillId="0" borderId="0" xfId="12" applyNumberFormat="1" applyFont="1" applyBorder="1" applyAlignment="1"/>
    <xf numFmtId="0" fontId="14" fillId="0" borderId="0" xfId="24" applyNumberFormat="1" applyFont="1" applyFill="1" applyBorder="1" applyAlignment="1">
      <alignment horizontal="left"/>
    </xf>
    <xf numFmtId="167" fontId="14" fillId="0" borderId="0" xfId="0" applyNumberFormat="1" applyFont="1" applyFill="1" applyBorder="1" applyAlignment="1">
      <alignment horizontal="right" vertical="center"/>
    </xf>
    <xf numFmtId="167" fontId="38" fillId="0" borderId="0" xfId="12" applyNumberFormat="1" applyFont="1" applyBorder="1"/>
    <xf numFmtId="0" fontId="28" fillId="0" borderId="0" xfId="12" applyFont="1"/>
    <xf numFmtId="0" fontId="28" fillId="0" borderId="0" xfId="12" applyFont="1" applyAlignment="1"/>
    <xf numFmtId="0" fontId="40" fillId="0" borderId="0" xfId="0" applyFont="1" applyAlignment="1">
      <alignment horizontal="center"/>
    </xf>
    <xf numFmtId="0" fontId="11" fillId="0" borderId="0" xfId="0" applyFont="1" applyBorder="1"/>
    <xf numFmtId="0" fontId="11" fillId="0" borderId="10" xfId="0" applyFont="1" applyBorder="1"/>
    <xf numFmtId="0" fontId="41" fillId="0" borderId="11" xfId="1" applyFont="1" applyBorder="1" applyAlignment="1" applyProtection="1"/>
    <xf numFmtId="0" fontId="11" fillId="0" borderId="0" xfId="0" applyFont="1" applyBorder="1" applyAlignment="1"/>
    <xf numFmtId="3" fontId="11" fillId="0" borderId="0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0" fontId="15" fillId="0" borderId="0" xfId="0" applyFont="1" applyAlignment="1">
      <alignment horizontal="left"/>
    </xf>
    <xf numFmtId="0" fontId="28" fillId="0" borderId="0" xfId="0" applyFont="1" applyBorder="1" applyAlignment="1">
      <alignment horizontal="left" wrapText="1"/>
    </xf>
    <xf numFmtId="0" fontId="28" fillId="0" borderId="14" xfId="0" applyFont="1" applyFill="1" applyBorder="1" applyAlignment="1">
      <alignment wrapText="1"/>
    </xf>
    <xf numFmtId="0" fontId="34" fillId="0" borderId="14" xfId="0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wrapText="1"/>
    </xf>
    <xf numFmtId="0" fontId="28" fillId="0" borderId="15" xfId="0" applyFont="1" applyFill="1" applyBorder="1"/>
    <xf numFmtId="167" fontId="34" fillId="0" borderId="14" xfId="0" applyNumberFormat="1" applyFont="1" applyFill="1" applyBorder="1"/>
    <xf numFmtId="0" fontId="28" fillId="0" borderId="8" xfId="0" applyFont="1" applyFill="1" applyBorder="1"/>
    <xf numFmtId="0" fontId="42" fillId="0" borderId="8" xfId="0" applyFont="1" applyBorder="1"/>
    <xf numFmtId="3" fontId="28" fillId="0" borderId="8" xfId="0" applyNumberFormat="1" applyFont="1" applyFill="1" applyBorder="1"/>
    <xf numFmtId="3" fontId="28" fillId="0" borderId="8" xfId="0" applyNumberFormat="1" applyFont="1" applyFill="1" applyBorder="1" applyAlignment="1">
      <alignment wrapText="1"/>
    </xf>
    <xf numFmtId="3" fontId="34" fillId="0" borderId="8" xfId="0" applyNumberFormat="1" applyFont="1" applyFill="1" applyBorder="1" applyAlignment="1">
      <alignment wrapText="1"/>
    </xf>
    <xf numFmtId="0" fontId="28" fillId="0" borderId="8" xfId="23" applyFont="1" applyBorder="1"/>
    <xf numFmtId="0" fontId="29" fillId="0" borderId="0" xfId="0" applyFont="1" applyFill="1" applyBorder="1" applyAlignment="1">
      <alignment wrapText="1"/>
    </xf>
    <xf numFmtId="0" fontId="28" fillId="0" borderId="8" xfId="25" applyFont="1" applyBorder="1"/>
    <xf numFmtId="3" fontId="28" fillId="0" borderId="8" xfId="25" applyNumberFormat="1" applyFont="1" applyBorder="1"/>
    <xf numFmtId="167" fontId="34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horizontal="left" wrapText="1"/>
    </xf>
    <xf numFmtId="0" fontId="28" fillId="0" borderId="1" xfId="0" applyFont="1" applyFill="1" applyBorder="1" applyAlignment="1">
      <alignment wrapText="1"/>
    </xf>
    <xf numFmtId="3" fontId="28" fillId="0" borderId="1" xfId="0" applyNumberFormat="1" applyFont="1" applyFill="1" applyBorder="1" applyAlignment="1"/>
    <xf numFmtId="0" fontId="16" fillId="0" borderId="0" xfId="19" applyFont="1" applyFill="1"/>
    <xf numFmtId="0" fontId="33" fillId="0" borderId="16" xfId="0" applyFont="1" applyFill="1" applyBorder="1"/>
    <xf numFmtId="0" fontId="28" fillId="0" borderId="14" xfId="14" applyFont="1" applyFill="1" applyBorder="1" applyAlignment="1">
      <alignment horizontal="center" wrapText="1"/>
    </xf>
    <xf numFmtId="0" fontId="43" fillId="0" borderId="8" xfId="14" applyFont="1" applyBorder="1"/>
    <xf numFmtId="0" fontId="28" fillId="0" borderId="8" xfId="14" applyFont="1" applyBorder="1"/>
    <xf numFmtId="0" fontId="28" fillId="0" borderId="17" xfId="14" applyFont="1" applyBorder="1" applyAlignment="1">
      <alignment horizontal="center"/>
    </xf>
    <xf numFmtId="167" fontId="28" fillId="0" borderId="8" xfId="14" applyNumberFormat="1" applyFont="1" applyBorder="1"/>
    <xf numFmtId="3" fontId="28" fillId="0" borderId="19" xfId="14" applyNumberFormat="1" applyFont="1" applyBorder="1"/>
    <xf numFmtId="0" fontId="28" fillId="0" borderId="0" xfId="14" applyFont="1" applyBorder="1"/>
    <xf numFmtId="0" fontId="28" fillId="0" borderId="18" xfId="25" applyFont="1" applyBorder="1" applyAlignment="1"/>
    <xf numFmtId="0" fontId="28" fillId="0" borderId="20" xfId="25" applyFont="1" applyBorder="1" applyAlignment="1"/>
    <xf numFmtId="3" fontId="28" fillId="0" borderId="8" xfId="17" applyNumberFormat="1" applyFont="1" applyFill="1" applyBorder="1" applyAlignment="1">
      <alignment horizontal="right"/>
    </xf>
    <xf numFmtId="0" fontId="28" fillId="0" borderId="8" xfId="20" applyFont="1" applyBorder="1" applyAlignment="1">
      <alignment horizontal="center" wrapText="1"/>
    </xf>
    <xf numFmtId="3" fontId="28" fillId="0" borderId="8" xfId="17" applyNumberFormat="1" applyFont="1" applyFill="1" applyBorder="1" applyAlignment="1">
      <alignment horizontal="center" wrapText="1"/>
    </xf>
    <xf numFmtId="3" fontId="28" fillId="0" borderId="8" xfId="17" applyNumberFormat="1" applyFont="1" applyFill="1" applyBorder="1" applyAlignment="1">
      <alignment horizontal="left"/>
    </xf>
    <xf numFmtId="0" fontId="28" fillId="0" borderId="8" xfId="23" applyFont="1" applyBorder="1" applyAlignment="1">
      <alignment horizontal="center" wrapText="1"/>
    </xf>
    <xf numFmtId="3" fontId="28" fillId="0" borderId="8" xfId="23" applyNumberFormat="1" applyFont="1" applyBorder="1"/>
    <xf numFmtId="0" fontId="28" fillId="0" borderId="18" xfId="23" applyFont="1" applyBorder="1"/>
    <xf numFmtId="3" fontId="28" fillId="0" borderId="20" xfId="23" applyNumberFormat="1" applyFont="1" applyBorder="1"/>
    <xf numFmtId="0" fontId="28" fillId="0" borderId="1" xfId="0" applyFont="1" applyBorder="1" applyAlignment="1">
      <alignment horizontal="center" wrapText="1"/>
    </xf>
    <xf numFmtId="0" fontId="44" fillId="0" borderId="1" xfId="0" applyFont="1" applyFill="1" applyBorder="1"/>
    <xf numFmtId="0" fontId="44" fillId="0" borderId="4" xfId="0" applyFont="1" applyFill="1" applyBorder="1" applyAlignment="1">
      <alignment wrapText="1"/>
    </xf>
    <xf numFmtId="0" fontId="29" fillId="0" borderId="0" xfId="0" applyFont="1" applyBorder="1" applyAlignment="1">
      <alignment wrapText="1"/>
    </xf>
    <xf numFmtId="0" fontId="21" fillId="0" borderId="0" xfId="1" applyFont="1" applyBorder="1" applyAlignment="1" applyProtection="1"/>
    <xf numFmtId="171" fontId="28" fillId="0" borderId="14" xfId="0" applyNumberFormat="1" applyFont="1" applyFill="1" applyBorder="1"/>
    <xf numFmtId="171" fontId="28" fillId="0" borderId="8" xfId="0" applyNumberFormat="1" applyFont="1" applyFill="1" applyBorder="1"/>
    <xf numFmtId="172" fontId="33" fillId="0" borderId="8" xfId="0" applyNumberFormat="1" applyFont="1" applyFill="1" applyBorder="1"/>
    <xf numFmtId="0" fontId="29" fillId="0" borderId="0" xfId="0" applyFont="1" applyBorder="1" applyAlignment="1">
      <alignment horizontal="left" wrapText="1"/>
    </xf>
    <xf numFmtId="166" fontId="34" fillId="0" borderId="14" xfId="0" applyNumberFormat="1" applyFont="1" applyFill="1" applyBorder="1"/>
    <xf numFmtId="167" fontId="34" fillId="0" borderId="8" xfId="25" applyNumberFormat="1" applyFont="1" applyBorder="1"/>
    <xf numFmtId="171" fontId="28" fillId="0" borderId="8" xfId="29" applyNumberFormat="1" applyFont="1" applyBorder="1" applyAlignment="1">
      <alignment wrapText="1"/>
    </xf>
    <xf numFmtId="167" fontId="34" fillId="0" borderId="8" xfId="0" applyNumberFormat="1" applyFont="1" applyBorder="1"/>
    <xf numFmtId="0" fontId="28" fillId="0" borderId="8" xfId="25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171" fontId="28" fillId="0" borderId="8" xfId="29" applyNumberFormat="1" applyFont="1" applyFill="1" applyBorder="1" applyAlignment="1">
      <alignment horizontal="right"/>
    </xf>
    <xf numFmtId="167" fontId="34" fillId="0" borderId="8" xfId="20" applyNumberFormat="1" applyFont="1" applyBorder="1"/>
    <xf numFmtId="173" fontId="34" fillId="0" borderId="1" xfId="0" applyNumberFormat="1" applyFont="1" applyFill="1" applyBorder="1" applyAlignment="1">
      <alignment horizontal="right"/>
    </xf>
    <xf numFmtId="171" fontId="28" fillId="0" borderId="1" xfId="0" applyNumberFormat="1" applyFont="1" applyFill="1" applyBorder="1" applyAlignment="1">
      <alignment horizontal="right"/>
    </xf>
    <xf numFmtId="171" fontId="28" fillId="0" borderId="14" xfId="29" applyNumberFormat="1" applyFont="1" applyFill="1" applyBorder="1"/>
    <xf numFmtId="3" fontId="28" fillId="0" borderId="1" xfId="30" applyNumberFormat="1" applyFont="1" applyFill="1" applyBorder="1" applyAlignment="1"/>
    <xf numFmtId="0" fontId="44" fillId="0" borderId="1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167" fontId="33" fillId="0" borderId="9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0" fontId="28" fillId="0" borderId="8" xfId="0" applyFont="1" applyFill="1" applyBorder="1" applyAlignment="1">
      <alignment horizontal="center"/>
    </xf>
    <xf numFmtId="0" fontId="44" fillId="0" borderId="1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left" vertical="center" wrapText="1"/>
    </xf>
    <xf numFmtId="167" fontId="34" fillId="0" borderId="8" xfId="23" applyNumberFormat="1" applyFont="1" applyBorder="1"/>
    <xf numFmtId="0" fontId="28" fillId="0" borderId="8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0" fontId="28" fillId="0" borderId="14" xfId="0" applyFont="1" applyFill="1" applyBorder="1" applyAlignment="1">
      <alignment horizontal="center" vertical="center"/>
    </xf>
    <xf numFmtId="166" fontId="45" fillId="0" borderId="1" xfId="0" applyNumberFormat="1" applyFont="1" applyFill="1" applyBorder="1" applyAlignment="1">
      <alignment horizontal="right"/>
    </xf>
    <xf numFmtId="171" fontId="44" fillId="0" borderId="1" xfId="29" applyNumberFormat="1" applyFont="1" applyFill="1" applyBorder="1" applyAlignment="1">
      <alignment horizontal="right"/>
    </xf>
    <xf numFmtId="171" fontId="44" fillId="0" borderId="1" xfId="29" quotePrefix="1" applyNumberFormat="1" applyFont="1" applyFill="1" applyBorder="1" applyAlignment="1">
      <alignment horizontal="right"/>
    </xf>
    <xf numFmtId="0" fontId="28" fillId="0" borderId="4" xfId="0" applyFont="1" applyFill="1" applyBorder="1" applyAlignment="1">
      <alignment horizontal="center" wrapText="1"/>
    </xf>
    <xf numFmtId="0" fontId="28" fillId="0" borderId="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8" fillId="0" borderId="1" xfId="0" applyFont="1" applyFill="1" applyBorder="1" applyAlignment="1">
      <alignment horizontal="center" wrapText="1"/>
    </xf>
    <xf numFmtId="172" fontId="33" fillId="0" borderId="8" xfId="0" applyNumberFormat="1" applyFont="1" applyBorder="1"/>
    <xf numFmtId="0" fontId="51" fillId="0" borderId="1" xfId="0" applyFont="1" applyBorder="1" applyAlignment="1">
      <alignment horizontal="center" wrapText="1"/>
    </xf>
    <xf numFmtId="167" fontId="51" fillId="0" borderId="1" xfId="0" applyNumberFormat="1" applyFont="1" applyBorder="1" applyAlignment="1">
      <alignment horizontal="center" wrapText="1"/>
    </xf>
    <xf numFmtId="167" fontId="28" fillId="0" borderId="0" xfId="23" applyNumberFormat="1" applyFont="1"/>
    <xf numFmtId="167" fontId="12" fillId="0" borderId="0" xfId="25" applyNumberFormat="1" applyFont="1"/>
    <xf numFmtId="1" fontId="28" fillId="0" borderId="1" xfId="0" applyNumberFormat="1" applyFont="1" applyBorder="1" applyAlignment="1">
      <alignment horizontal="center" wrapText="1"/>
    </xf>
    <xf numFmtId="167" fontId="34" fillId="0" borderId="8" xfId="0" applyNumberFormat="1" applyFont="1" applyFill="1" applyBorder="1"/>
    <xf numFmtId="167" fontId="42" fillId="0" borderId="9" xfId="0" applyNumberFormat="1" applyFont="1" applyFill="1" applyBorder="1"/>
    <xf numFmtId="167" fontId="34" fillId="0" borderId="8" xfId="14" applyNumberFormat="1" applyFont="1" applyBorder="1"/>
    <xf numFmtId="171" fontId="28" fillId="0" borderId="0" xfId="0" applyNumberFormat="1" applyFont="1" applyFill="1"/>
    <xf numFmtId="0" fontId="31" fillId="0" borderId="8" xfId="0" applyFont="1" applyFill="1" applyBorder="1"/>
    <xf numFmtId="167" fontId="31" fillId="0" borderId="8" xfId="0" applyNumberFormat="1" applyFont="1" applyFill="1" applyBorder="1"/>
    <xf numFmtId="0" fontId="14" fillId="0" borderId="0" xfId="33" applyFont="1"/>
    <xf numFmtId="0" fontId="14" fillId="0" borderId="0" xfId="33" applyFont="1" applyAlignment="1">
      <alignment vertical="center"/>
    </xf>
    <xf numFmtId="0" fontId="14" fillId="0" borderId="8" xfId="33" applyFont="1" applyBorder="1" applyAlignment="1">
      <alignment wrapText="1"/>
    </xf>
    <xf numFmtId="0" fontId="14" fillId="0" borderId="8" xfId="33" applyFont="1" applyFill="1" applyBorder="1" applyAlignment="1">
      <alignment horizontal="center"/>
    </xf>
    <xf numFmtId="0" fontId="14" fillId="0" borderId="0" xfId="33" applyFont="1" applyFill="1" applyBorder="1"/>
    <xf numFmtId="0" fontId="14" fillId="0" borderId="0" xfId="33" applyFont="1" applyFill="1"/>
    <xf numFmtId="0" fontId="14" fillId="0" borderId="8" xfId="33" applyFont="1" applyFill="1" applyBorder="1" applyAlignment="1">
      <alignment wrapText="1"/>
    </xf>
    <xf numFmtId="0" fontId="14" fillId="0" borderId="8" xfId="33" applyFont="1" applyFill="1" applyBorder="1"/>
    <xf numFmtId="167" fontId="0" fillId="0" borderId="0" xfId="0" applyNumberFormat="1"/>
    <xf numFmtId="166" fontId="14" fillId="0" borderId="8" xfId="33" applyNumberFormat="1" applyFont="1" applyFill="1" applyBorder="1" applyAlignment="1">
      <alignment horizontal="center"/>
    </xf>
    <xf numFmtId="0" fontId="14" fillId="0" borderId="0" xfId="33" applyFont="1" applyAlignment="1">
      <alignment wrapText="1"/>
    </xf>
    <xf numFmtId="0" fontId="14" fillId="0" borderId="0" xfId="33" applyFont="1" applyAlignment="1">
      <alignment horizontal="left"/>
    </xf>
    <xf numFmtId="0" fontId="46" fillId="2" borderId="11" xfId="0" applyFont="1" applyFill="1" applyBorder="1" applyAlignment="1">
      <alignment horizontal="left" wrapText="1"/>
    </xf>
    <xf numFmtId="0" fontId="46" fillId="2" borderId="0" xfId="0" applyFont="1" applyFill="1" applyBorder="1" applyAlignment="1">
      <alignment horizontal="left" wrapText="1"/>
    </xf>
    <xf numFmtId="0" fontId="46" fillId="2" borderId="10" xfId="0" applyFont="1" applyFill="1" applyBorder="1" applyAlignment="1">
      <alignment horizontal="left" wrapText="1"/>
    </xf>
    <xf numFmtId="0" fontId="47" fillId="3" borderId="11" xfId="0" applyFont="1" applyFill="1" applyBorder="1" applyAlignment="1">
      <alignment horizontal="left" wrapText="1"/>
    </xf>
    <xf numFmtId="0" fontId="47" fillId="3" borderId="0" xfId="0" applyFont="1" applyFill="1" applyBorder="1" applyAlignment="1">
      <alignment horizontal="left" wrapText="1"/>
    </xf>
    <xf numFmtId="0" fontId="47" fillId="3" borderId="10" xfId="0" applyFont="1" applyFill="1" applyBorder="1" applyAlignment="1">
      <alignment horizontal="left" wrapText="1"/>
    </xf>
    <xf numFmtId="0" fontId="47" fillId="4" borderId="11" xfId="0" applyFont="1" applyFill="1" applyBorder="1" applyAlignment="1">
      <alignment horizontal="left" wrapText="1"/>
    </xf>
    <xf numFmtId="0" fontId="47" fillId="4" borderId="0" xfId="0" applyFont="1" applyFill="1" applyBorder="1" applyAlignment="1">
      <alignment horizontal="left" wrapText="1"/>
    </xf>
    <xf numFmtId="0" fontId="47" fillId="4" borderId="1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/>
    <xf numFmtId="0" fontId="0" fillId="0" borderId="0" xfId="0" applyAlignment="1"/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left" wrapText="1"/>
    </xf>
    <xf numFmtId="0" fontId="48" fillId="0" borderId="0" xfId="0" applyFont="1" applyFill="1" applyAlignment="1">
      <alignment horizontal="left" wrapText="1"/>
    </xf>
    <xf numFmtId="0" fontId="28" fillId="0" borderId="24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0" fontId="4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0" fontId="44" fillId="0" borderId="3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left" wrapText="1"/>
    </xf>
    <xf numFmtId="0" fontId="44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28" fillId="0" borderId="30" xfId="0" applyFont="1" applyFill="1" applyBorder="1" applyAlignment="1">
      <alignment horizontal="left" wrapText="1"/>
    </xf>
    <xf numFmtId="0" fontId="44" fillId="0" borderId="0" xfId="0" applyFont="1" applyBorder="1" applyAlignment="1">
      <alignment horizontal="left" wrapText="1"/>
    </xf>
    <xf numFmtId="49" fontId="28" fillId="0" borderId="18" xfId="0" applyNumberFormat="1" applyFont="1" applyFill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28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9" fillId="0" borderId="0" xfId="22" applyFont="1" applyAlignment="1">
      <alignment horizontal="left" wrapText="1"/>
    </xf>
    <xf numFmtId="0" fontId="28" fillId="0" borderId="30" xfId="23" applyFont="1" applyBorder="1" applyAlignment="1">
      <alignment horizontal="left" wrapText="1"/>
    </xf>
    <xf numFmtId="0" fontId="28" fillId="0" borderId="31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wrapText="1"/>
    </xf>
    <xf numFmtId="0" fontId="34" fillId="0" borderId="14" xfId="0" applyFont="1" applyFill="1" applyBorder="1" applyAlignment="1">
      <alignment horizontal="center"/>
    </xf>
    <xf numFmtId="0" fontId="28" fillId="0" borderId="0" xfId="23" applyFont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8" fillId="0" borderId="0" xfId="14" applyFont="1" applyBorder="1" applyAlignment="1">
      <alignment wrapText="1"/>
    </xf>
    <xf numFmtId="0" fontId="29" fillId="0" borderId="34" xfId="0" applyFont="1" applyBorder="1" applyAlignment="1">
      <alignment horizontal="left" wrapText="1"/>
    </xf>
    <xf numFmtId="0" fontId="29" fillId="0" borderId="0" xfId="0" applyFont="1" applyFill="1" applyBorder="1" applyAlignment="1">
      <alignment wrapText="1"/>
    </xf>
    <xf numFmtId="0" fontId="28" fillId="0" borderId="30" xfId="25" applyFont="1" applyBorder="1" applyAlignment="1"/>
    <xf numFmtId="0" fontId="0" fillId="0" borderId="30" xfId="0" applyBorder="1" applyAlignment="1"/>
    <xf numFmtId="0" fontId="49" fillId="0" borderId="30" xfId="0" applyFont="1" applyBorder="1" applyAlignment="1">
      <alignment horizontal="left" wrapText="1"/>
    </xf>
    <xf numFmtId="0" fontId="32" fillId="0" borderId="8" xfId="20" applyFont="1" applyBorder="1" applyAlignment="1">
      <alignment horizontal="center"/>
    </xf>
    <xf numFmtId="3" fontId="28" fillId="0" borderId="8" xfId="17" applyNumberFormat="1" applyFont="1" applyFill="1" applyBorder="1" applyAlignment="1">
      <alignment horizontal="center"/>
    </xf>
    <xf numFmtId="0" fontId="28" fillId="0" borderId="8" xfId="20" applyFont="1" applyBorder="1" applyAlignment="1">
      <alignment horizontal="center"/>
    </xf>
    <xf numFmtId="0" fontId="28" fillId="0" borderId="18" xfId="2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9" fillId="0" borderId="0" xfId="19" applyFont="1" applyAlignment="1">
      <alignment horizontal="left"/>
    </xf>
    <xf numFmtId="0" fontId="28" fillId="0" borderId="0" xfId="12" applyFont="1" applyAlignment="1">
      <alignment horizontal="left" wrapText="1"/>
    </xf>
    <xf numFmtId="0" fontId="29" fillId="0" borderId="0" xfId="12" applyFont="1" applyAlignment="1">
      <alignment horizontal="left" wrapText="1"/>
    </xf>
    <xf numFmtId="0" fontId="20" fillId="0" borderId="0" xfId="33" applyFont="1" applyAlignment="1"/>
    <xf numFmtId="0" fontId="14" fillId="0" borderId="0" xfId="33" applyFont="1" applyAlignment="1">
      <alignment wrapText="1"/>
    </xf>
    <xf numFmtId="0" fontId="52" fillId="0" borderId="0" xfId="0" applyFont="1" applyAlignment="1">
      <alignment horizontal="left"/>
    </xf>
  </cellXfs>
  <cellStyles count="34">
    <cellStyle name="Collegamento ipertestuale" xfId="1" builtinId="8"/>
    <cellStyle name="Euro" xfId="2"/>
    <cellStyle name="Euro 2" xfId="3"/>
    <cellStyle name="Migliaia" xfId="29" builtinId="3"/>
    <cellStyle name="Migliaia (0)_6_appendice" xfId="4"/>
    <cellStyle name="Migliaia [0] 2" xfId="5"/>
    <cellStyle name="Migliaia [0] 2 3" xfId="32"/>
    <cellStyle name="Migliaia [0] 3" xfId="6"/>
    <cellStyle name="Migliaia 2" xfId="7"/>
    <cellStyle name="Normal_C4" xfId="8"/>
    <cellStyle name="Normale" xfId="0" builtinId="0"/>
    <cellStyle name="Normale 2" xfId="9"/>
    <cellStyle name="Normale 2 2" xfId="10"/>
    <cellStyle name="Normale 2 3" xfId="11"/>
    <cellStyle name="Normale 2 4" xfId="30"/>
    <cellStyle name="Normale 2 4 2" xfId="33"/>
    <cellStyle name="Normale 3" xfId="12"/>
    <cellStyle name="Normale 3 2" xfId="13"/>
    <cellStyle name="Normale 3 2 3" xfId="31"/>
    <cellStyle name="Normale 4" xfId="14"/>
    <cellStyle name="Normale 5" xfId="15"/>
    <cellStyle name="Normale 6" xfId="16"/>
    <cellStyle name="Normale 7" xfId="17"/>
    <cellStyle name="Normale_cap. 1 archivio" xfId="18"/>
    <cellStyle name="Normale_Ediz.2001 cap.1" xfId="19"/>
    <cellStyle name="Normale_Ediz.2001 cap.1 2" xfId="20"/>
    <cellStyle name="Normale_Foglio2" xfId="21"/>
    <cellStyle name="Normale_TabFigCap1" xfId="22"/>
    <cellStyle name="Normale_TassoIscrizioneNuovo" xfId="23"/>
    <cellStyle name="Normale_TAV10_17" xfId="24"/>
    <cellStyle name="Normale_voto-sc.super." xfId="25"/>
    <cellStyle name="Percentuale 2" xfId="26"/>
    <cellStyle name="Percentuale 3" xfId="27"/>
    <cellStyle name="Valuta (0)_6_appendice" xfId="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39956666490519E-2"/>
          <c:y val="4.2554791061211988E-2"/>
          <c:w val="0.89689196568549734"/>
          <c:h val="0.7603632433646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fig_I1!$A$28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</c:strCache>
            </c:strRef>
          </c:cat>
          <c:val>
            <c:numRef>
              <c:f>fig_I1!$B$28:$L$28</c:f>
              <c:numCache>
                <c:formatCode>#,##0</c:formatCode>
                <c:ptCount val="11"/>
                <c:pt idx="0">
                  <c:v>66960</c:v>
                </c:pt>
                <c:pt idx="1">
                  <c:v>66041</c:v>
                </c:pt>
                <c:pt idx="2">
                  <c:v>66223</c:v>
                </c:pt>
                <c:pt idx="3">
                  <c:v>67187</c:v>
                </c:pt>
                <c:pt idx="4">
                  <c:v>69740</c:v>
                </c:pt>
                <c:pt idx="5">
                  <c:v>73229</c:v>
                </c:pt>
                <c:pt idx="6">
                  <c:v>76014</c:v>
                </c:pt>
                <c:pt idx="7">
                  <c:v>79010</c:v>
                </c:pt>
                <c:pt idx="8">
                  <c:v>81229</c:v>
                </c:pt>
                <c:pt idx="9">
                  <c:v>80244</c:v>
                </c:pt>
                <c:pt idx="10">
                  <c:v>80464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F-445C-8B2C-8E97A6589B94}"/>
            </c:ext>
          </c:extLst>
        </c:ser>
        <c:ser>
          <c:idx val="1"/>
          <c:order val="1"/>
          <c:tx>
            <c:strRef>
              <c:f>fig_I1!$A$29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</c:strCache>
            </c:strRef>
          </c:cat>
          <c:val>
            <c:numRef>
              <c:f>fig_I1!$B$29:$L$29</c:f>
              <c:numCache>
                <c:formatCode>#,##0</c:formatCode>
                <c:ptCount val="11"/>
                <c:pt idx="0">
                  <c:v>27767</c:v>
                </c:pt>
                <c:pt idx="1">
                  <c:v>27919</c:v>
                </c:pt>
                <c:pt idx="2">
                  <c:v>29828</c:v>
                </c:pt>
                <c:pt idx="3">
                  <c:v>30939</c:v>
                </c:pt>
                <c:pt idx="4">
                  <c:v>31385</c:v>
                </c:pt>
                <c:pt idx="5">
                  <c:v>31957</c:v>
                </c:pt>
                <c:pt idx="6">
                  <c:v>32371</c:v>
                </c:pt>
                <c:pt idx="7">
                  <c:v>32552</c:v>
                </c:pt>
                <c:pt idx="8">
                  <c:v>34691</c:v>
                </c:pt>
                <c:pt idx="9">
                  <c:v>34331</c:v>
                </c:pt>
                <c:pt idx="10">
                  <c:v>35121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F-445C-8B2C-8E97A6589B94}"/>
            </c:ext>
          </c:extLst>
        </c:ser>
        <c:ser>
          <c:idx val="2"/>
          <c:order val="2"/>
          <c:tx>
            <c:strRef>
              <c:f>fig_I1!$A$30</c:f>
              <c:strCache>
                <c:ptCount val="1"/>
                <c:pt idx="0">
                  <c:v>Piemonte Orientale</c:v>
                </c:pt>
              </c:strCache>
            </c:strRef>
          </c:tx>
          <c:spPr>
            <a:solidFill>
              <a:srgbClr val="FFFF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</c:strCache>
            </c:strRef>
          </c:cat>
          <c:val>
            <c:numRef>
              <c:f>fig_I1!$B$30:$L$30</c:f>
              <c:numCache>
                <c:formatCode>#,##0</c:formatCode>
                <c:ptCount val="11"/>
                <c:pt idx="0">
                  <c:v>9756</c:v>
                </c:pt>
                <c:pt idx="1">
                  <c:v>9897</c:v>
                </c:pt>
                <c:pt idx="2">
                  <c:v>10244</c:v>
                </c:pt>
                <c:pt idx="3">
                  <c:v>10940</c:v>
                </c:pt>
                <c:pt idx="4">
                  <c:v>11999</c:v>
                </c:pt>
                <c:pt idx="5">
                  <c:v>12600</c:v>
                </c:pt>
                <c:pt idx="6">
                  <c:v>13378</c:v>
                </c:pt>
                <c:pt idx="7">
                  <c:v>14178</c:v>
                </c:pt>
                <c:pt idx="8">
                  <c:v>14543</c:v>
                </c:pt>
                <c:pt idx="9">
                  <c:v>15235</c:v>
                </c:pt>
                <c:pt idx="10">
                  <c:v>15301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F-445C-8B2C-8E97A6589B94}"/>
            </c:ext>
          </c:extLst>
        </c:ser>
        <c:ser>
          <c:idx val="3"/>
          <c:order val="3"/>
          <c:tx>
            <c:strRef>
              <c:f>fig_I1!$A$31</c:f>
              <c:strCache>
                <c:ptCount val="1"/>
                <c:pt idx="0">
                  <c:v>Scienze Gastronomiche</c:v>
                </c:pt>
              </c:strCache>
            </c:strRef>
          </c:tx>
          <c:spPr>
            <a:solidFill>
              <a:schemeClr val="tx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</c:strCache>
            </c:strRef>
          </c:cat>
          <c:val>
            <c:numRef>
              <c:f>fig_I1!$B$31:$L$31</c:f>
              <c:numCache>
                <c:formatCode>#,##0</c:formatCode>
                <c:ptCount val="11"/>
                <c:pt idx="0">
                  <c:v>260</c:v>
                </c:pt>
                <c:pt idx="1">
                  <c:v>274</c:v>
                </c:pt>
                <c:pt idx="2">
                  <c:v>287</c:v>
                </c:pt>
                <c:pt idx="3">
                  <c:v>309</c:v>
                </c:pt>
                <c:pt idx="4">
                  <c:v>412</c:v>
                </c:pt>
                <c:pt idx="5">
                  <c:v>426</c:v>
                </c:pt>
                <c:pt idx="6">
                  <c:v>431</c:v>
                </c:pt>
                <c:pt idx="7">
                  <c:v>470</c:v>
                </c:pt>
                <c:pt idx="8">
                  <c:v>466</c:v>
                </c:pt>
                <c:pt idx="9">
                  <c:v>468</c:v>
                </c:pt>
                <c:pt idx="10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F-445C-8B2C-8E97A658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27931392"/>
        <c:axId val="76344128"/>
      </c:barChart>
      <c:catAx>
        <c:axId val="1279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63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344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93139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00749321311435E-2"/>
          <c:y val="0.89047322763128722"/>
          <c:w val="0.94477329959340106"/>
          <c:h val="7.74408376064708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fig_I2!$B$25</c:f>
              <c:strCache>
                <c:ptCount val="1"/>
                <c:pt idx="0">
                  <c:v>Val. Ass.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fig_I2!$A$26:$A$42</c:f>
              <c:strCache>
                <c:ptCount val="17"/>
                <c:pt idx="0">
                  <c:v>Difesa e Sicurezza</c:v>
                </c:pt>
                <c:pt idx="1">
                  <c:v>Vecchio ordinamento (*)</c:v>
                </c:pt>
                <c:pt idx="2">
                  <c:v>Educazione Fisica</c:v>
                </c:pt>
                <c:pt idx="3">
                  <c:v>Psicologico</c:v>
                </c:pt>
                <c:pt idx="4">
                  <c:v>Agrario</c:v>
                </c:pt>
                <c:pt idx="5">
                  <c:v>Insegnamento</c:v>
                </c:pt>
                <c:pt idx="6">
                  <c:v>Chimico e Farmaceutico</c:v>
                </c:pt>
                <c:pt idx="7">
                  <c:v>Architettura</c:v>
                </c:pt>
                <c:pt idx="8">
                  <c:v>Linguistico</c:v>
                </c:pt>
                <c:pt idx="9">
                  <c:v>Giuridico</c:v>
                </c:pt>
                <c:pt idx="10">
                  <c:v>Scientifico</c:v>
                </c:pt>
                <c:pt idx="11">
                  <c:v>Geo-biologico</c:v>
                </c:pt>
                <c:pt idx="12">
                  <c:v>Letterario</c:v>
                </c:pt>
                <c:pt idx="13">
                  <c:v>Medico</c:v>
                </c:pt>
                <c:pt idx="14">
                  <c:v>Economico-statistico</c:v>
                </c:pt>
                <c:pt idx="15">
                  <c:v>Politico-sociale</c:v>
                </c:pt>
                <c:pt idx="16">
                  <c:v>Ingegneria</c:v>
                </c:pt>
              </c:strCache>
            </c:strRef>
          </c:cat>
          <c:val>
            <c:numRef>
              <c:f>fig_I2!$B$26:$B$42</c:f>
              <c:numCache>
                <c:formatCode>_-* #,##0\ _€_-;\-* #,##0\ _€_-;_-* "-"??\ _€_-;_-@_-</c:formatCode>
                <c:ptCount val="17"/>
                <c:pt idx="0">
                  <c:v>596</c:v>
                </c:pt>
                <c:pt idx="1">
                  <c:v>718</c:v>
                </c:pt>
                <c:pt idx="2">
                  <c:v>2373</c:v>
                </c:pt>
                <c:pt idx="3">
                  <c:v>3102</c:v>
                </c:pt>
                <c:pt idx="4">
                  <c:v>3463</c:v>
                </c:pt>
                <c:pt idx="5">
                  <c:v>4761</c:v>
                </c:pt>
                <c:pt idx="6">
                  <c:v>4976</c:v>
                </c:pt>
                <c:pt idx="7">
                  <c:v>5105</c:v>
                </c:pt>
                <c:pt idx="8">
                  <c:v>6597</c:v>
                </c:pt>
                <c:pt idx="9">
                  <c:v>6622</c:v>
                </c:pt>
                <c:pt idx="10">
                  <c:v>6743</c:v>
                </c:pt>
                <c:pt idx="11">
                  <c:v>7732</c:v>
                </c:pt>
                <c:pt idx="12">
                  <c:v>9128</c:v>
                </c:pt>
                <c:pt idx="13">
                  <c:v>11119</c:v>
                </c:pt>
                <c:pt idx="14">
                  <c:v>14168</c:v>
                </c:pt>
                <c:pt idx="15">
                  <c:v>14723</c:v>
                </c:pt>
                <c:pt idx="16">
                  <c:v>29346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2-4776-A608-33534154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27727104"/>
        <c:axId val="76348160"/>
      </c:barChart>
      <c:catAx>
        <c:axId val="127727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6348160"/>
        <c:crosses val="autoZero"/>
        <c:auto val="1"/>
        <c:lblAlgn val="ctr"/>
        <c:lblOffset val="100"/>
        <c:noMultiLvlLbl val="0"/>
      </c:catAx>
      <c:valAx>
        <c:axId val="763481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-* #,##0\ _€_-;\-* #,##0\ _€_-;_-* &quot;-&quot;??\ _€_-;_-@_-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27104"/>
        <c:crosses val="autoZero"/>
        <c:crossBetween val="between"/>
        <c:majorUnit val="2000"/>
        <c:dispUnits>
          <c:builtInUnit val="thousands"/>
          <c:dispUnitsLbl>
            <c:txPr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58452244031295E-2"/>
          <c:y val="6.2500211928344485E-2"/>
          <c:w val="0.8992833760948421"/>
          <c:h val="0.61843684607917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fig_I3!$C$27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10-4171-8A09-C66714C08EAA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10-4171-8A09-C66714C08EA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87-498A-8D63-4D44DF3C912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516-4AFA-B2C7-D8B80B79CF2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10-4171-8A09-C66714C08EA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10-4171-8A09-C66714C08EAA}"/>
              </c:ext>
            </c:extLst>
          </c:dPt>
          <c:cat>
            <c:strRef>
              <c:f>fig_I3!$A$28:$A$48</c:f>
              <c:strCache>
                <c:ptCount val="21"/>
                <c:pt idx="0">
                  <c:v>Basilicata</c:v>
                </c:pt>
                <c:pt idx="1">
                  <c:v>Abruzzo</c:v>
                </c:pt>
                <c:pt idx="2">
                  <c:v>Calabria</c:v>
                </c:pt>
                <c:pt idx="3">
                  <c:v>Molise</c:v>
                </c:pt>
                <c:pt idx="4">
                  <c:v>Lazio</c:v>
                </c:pt>
                <c:pt idx="5">
                  <c:v>Sardegna</c:v>
                </c:pt>
                <c:pt idx="6">
                  <c:v>Umbria</c:v>
                </c:pt>
                <c:pt idx="7">
                  <c:v>Campania</c:v>
                </c:pt>
                <c:pt idx="8">
                  <c:v>Marche</c:v>
                </c:pt>
                <c:pt idx="9">
                  <c:v>Puglia</c:v>
                </c:pt>
                <c:pt idx="10">
                  <c:v>Sicilia</c:v>
                </c:pt>
                <c:pt idx="11">
                  <c:v>Toscana</c:v>
                </c:pt>
                <c:pt idx="12">
                  <c:v>ITALIA</c:v>
                </c:pt>
                <c:pt idx="13">
                  <c:v>Liguria</c:v>
                </c:pt>
                <c:pt idx="14">
                  <c:v>Friuli VG</c:v>
                </c:pt>
                <c:pt idx="15">
                  <c:v>Piemonte</c:v>
                </c:pt>
                <c:pt idx="16">
                  <c:v>Valle d'Aosta</c:v>
                </c:pt>
                <c:pt idx="17">
                  <c:v>Emilia-Romagna</c:v>
                </c:pt>
                <c:pt idx="18">
                  <c:v>Trentino</c:v>
                </c:pt>
                <c:pt idx="19">
                  <c:v>Veneto</c:v>
                </c:pt>
                <c:pt idx="20">
                  <c:v>Lombardia</c:v>
                </c:pt>
              </c:strCache>
            </c:strRef>
          </c:cat>
          <c:val>
            <c:numRef>
              <c:f>fig_I3!$C$28:$C$48</c:f>
              <c:numCache>
                <c:formatCode>0.0</c:formatCode>
                <c:ptCount val="21"/>
                <c:pt idx="0">
                  <c:v>54.6</c:v>
                </c:pt>
                <c:pt idx="1">
                  <c:v>55.1</c:v>
                </c:pt>
                <c:pt idx="2">
                  <c:v>53.7</c:v>
                </c:pt>
                <c:pt idx="3">
                  <c:v>54</c:v>
                </c:pt>
                <c:pt idx="4">
                  <c:v>52.5</c:v>
                </c:pt>
                <c:pt idx="5">
                  <c:v>50</c:v>
                </c:pt>
                <c:pt idx="6">
                  <c:v>48</c:v>
                </c:pt>
                <c:pt idx="7">
                  <c:v>47.3</c:v>
                </c:pt>
                <c:pt idx="8">
                  <c:v>46.8</c:v>
                </c:pt>
                <c:pt idx="9">
                  <c:v>45.8</c:v>
                </c:pt>
                <c:pt idx="10">
                  <c:v>45</c:v>
                </c:pt>
                <c:pt idx="11">
                  <c:v>43.5</c:v>
                </c:pt>
                <c:pt idx="12">
                  <c:v>43.3</c:v>
                </c:pt>
                <c:pt idx="13">
                  <c:v>43.3</c:v>
                </c:pt>
                <c:pt idx="14">
                  <c:v>40.6</c:v>
                </c:pt>
                <c:pt idx="15">
                  <c:v>40.1</c:v>
                </c:pt>
                <c:pt idx="16">
                  <c:v>38.799999999999997</c:v>
                </c:pt>
                <c:pt idx="17">
                  <c:v>38.299999999999997</c:v>
                </c:pt>
                <c:pt idx="18">
                  <c:v>36.799999999999997</c:v>
                </c:pt>
                <c:pt idx="19">
                  <c:v>37.200000000000003</c:v>
                </c:pt>
                <c:pt idx="20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129409024"/>
        <c:axId val="127787584"/>
      </c:barChart>
      <c:lineChart>
        <c:grouping val="standard"/>
        <c:varyColors val="0"/>
        <c:ser>
          <c:idx val="0"/>
          <c:order val="0"/>
          <c:tx>
            <c:strRef>
              <c:f>fig_I3!$B$27</c:f>
              <c:strCache>
                <c:ptCount val="1"/>
                <c:pt idx="0">
                  <c:v>2021/22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2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A10-4171-8A09-C66714C08EA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CA10-4171-8A09-C66714C08EAA}"/>
              </c:ext>
            </c:extLst>
          </c:dPt>
          <c:dPt>
            <c:idx val="11"/>
            <c:marker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87-498A-8D63-4D44DF3C9123}"/>
              </c:ext>
            </c:extLst>
          </c:dPt>
          <c:dPt>
            <c:idx val="12"/>
            <c:marker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A10-4171-8A09-C66714C08EA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CA10-4171-8A09-C66714C08EAA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87-498A-8D63-4D44DF3C912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E-CA10-4171-8A09-C66714C08EA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0-CA10-4171-8A09-C66714C08EA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A10-4171-8A09-C66714C08EAA}"/>
              </c:ext>
            </c:extLst>
          </c:dPt>
          <c:cat>
            <c:strRef>
              <c:f>fig_I3!$A$28:$A$48</c:f>
              <c:strCache>
                <c:ptCount val="21"/>
                <c:pt idx="0">
                  <c:v>Basilicata</c:v>
                </c:pt>
                <c:pt idx="1">
                  <c:v>Abruzzo</c:v>
                </c:pt>
                <c:pt idx="2">
                  <c:v>Calabria</c:v>
                </c:pt>
                <c:pt idx="3">
                  <c:v>Molise</c:v>
                </c:pt>
                <c:pt idx="4">
                  <c:v>Lazio</c:v>
                </c:pt>
                <c:pt idx="5">
                  <c:v>Sardegna</c:v>
                </c:pt>
                <c:pt idx="6">
                  <c:v>Umbria</c:v>
                </c:pt>
                <c:pt idx="7">
                  <c:v>Campania</c:v>
                </c:pt>
                <c:pt idx="8">
                  <c:v>Marche</c:v>
                </c:pt>
                <c:pt idx="9">
                  <c:v>Puglia</c:v>
                </c:pt>
                <c:pt idx="10">
                  <c:v>Sicilia</c:v>
                </c:pt>
                <c:pt idx="11">
                  <c:v>Toscana</c:v>
                </c:pt>
                <c:pt idx="12">
                  <c:v>ITALIA</c:v>
                </c:pt>
                <c:pt idx="13">
                  <c:v>Liguria</c:v>
                </c:pt>
                <c:pt idx="14">
                  <c:v>Friuli VG</c:v>
                </c:pt>
                <c:pt idx="15">
                  <c:v>Piemonte</c:v>
                </c:pt>
                <c:pt idx="16">
                  <c:v>Valle d'Aosta</c:v>
                </c:pt>
                <c:pt idx="17">
                  <c:v>Emilia-Romagna</c:v>
                </c:pt>
                <c:pt idx="18">
                  <c:v>Trentino</c:v>
                </c:pt>
                <c:pt idx="19">
                  <c:v>Veneto</c:v>
                </c:pt>
                <c:pt idx="20">
                  <c:v>Lombardia</c:v>
                </c:pt>
              </c:strCache>
            </c:strRef>
          </c:cat>
          <c:val>
            <c:numRef>
              <c:f>fig_I3!$B$28:$B$48</c:f>
              <c:numCache>
                <c:formatCode>0.0</c:formatCode>
                <c:ptCount val="21"/>
                <c:pt idx="0">
                  <c:v>56.2</c:v>
                </c:pt>
                <c:pt idx="1">
                  <c:v>55.8</c:v>
                </c:pt>
                <c:pt idx="2">
                  <c:v>55.7</c:v>
                </c:pt>
                <c:pt idx="3">
                  <c:v>55.5</c:v>
                </c:pt>
                <c:pt idx="4">
                  <c:v>55.4</c:v>
                </c:pt>
                <c:pt idx="5">
                  <c:v>50.8</c:v>
                </c:pt>
                <c:pt idx="6">
                  <c:v>49.6</c:v>
                </c:pt>
                <c:pt idx="7">
                  <c:v>48.3</c:v>
                </c:pt>
                <c:pt idx="8">
                  <c:v>47.9</c:v>
                </c:pt>
                <c:pt idx="9">
                  <c:v>47</c:v>
                </c:pt>
                <c:pt idx="10">
                  <c:v>46.6</c:v>
                </c:pt>
                <c:pt idx="11">
                  <c:v>45.1</c:v>
                </c:pt>
                <c:pt idx="12">
                  <c:v>44.8</c:v>
                </c:pt>
                <c:pt idx="13">
                  <c:v>44.2</c:v>
                </c:pt>
                <c:pt idx="14">
                  <c:v>42.1</c:v>
                </c:pt>
                <c:pt idx="15">
                  <c:v>41.4</c:v>
                </c:pt>
                <c:pt idx="16">
                  <c:v>40.5</c:v>
                </c:pt>
                <c:pt idx="17">
                  <c:v>39.799999999999997</c:v>
                </c:pt>
                <c:pt idx="18">
                  <c:v>38.700000000000003</c:v>
                </c:pt>
                <c:pt idx="19">
                  <c:v>38.4</c:v>
                </c:pt>
                <c:pt idx="20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9024"/>
        <c:axId val="127787584"/>
      </c:lineChart>
      <c:catAx>
        <c:axId val="12940902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8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87584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940902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8488039705937233"/>
          <c:y val="0.89526106496961855"/>
          <c:w val="0.20496257872979148"/>
          <c:h val="8.282112681120339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57946488032278E-2"/>
          <c:y val="4.1904761904761903E-2"/>
          <c:w val="0.87324542641125069"/>
          <c:h val="0.75002234720659922"/>
        </c:manualLayout>
      </c:layout>
      <c:lineChart>
        <c:grouping val="standard"/>
        <c:varyColors val="0"/>
        <c:ser>
          <c:idx val="0"/>
          <c:order val="0"/>
          <c:tx>
            <c:strRef>
              <c:f>fig_I4!$B$22</c:f>
              <c:strCache>
                <c:ptCount val="1"/>
                <c:pt idx="0">
                  <c:v>M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Molise</c:v>
                </c:pt>
                <c:pt idx="1">
                  <c:v>Abruzzo</c:v>
                </c:pt>
                <c:pt idx="2">
                  <c:v>Umbria</c:v>
                </c:pt>
                <c:pt idx="3">
                  <c:v>Marche</c:v>
                </c:pt>
                <c:pt idx="4">
                  <c:v>Liguria</c:v>
                </c:pt>
                <c:pt idx="5">
                  <c:v>Lazio</c:v>
                </c:pt>
                <c:pt idx="6">
                  <c:v>Emilia-R.</c:v>
                </c:pt>
                <c:pt idx="7">
                  <c:v>Friuli VG</c:v>
                </c:pt>
                <c:pt idx="8">
                  <c:v>Lombardia</c:v>
                </c:pt>
                <c:pt idx="9">
                  <c:v>Basilicata</c:v>
                </c:pt>
                <c:pt idx="10">
                  <c:v>Trentino </c:v>
                </c:pt>
                <c:pt idx="11">
                  <c:v>Toscana</c:v>
                </c:pt>
                <c:pt idx="12">
                  <c:v>Piemonte</c:v>
                </c:pt>
                <c:pt idx="13">
                  <c:v>Veneto</c:v>
                </c:pt>
                <c:pt idx="14">
                  <c:v>Puglia</c:v>
                </c:pt>
                <c:pt idx="15">
                  <c:v>ITALIA</c:v>
                </c:pt>
                <c:pt idx="16">
                  <c:v>Calabria</c:v>
                </c:pt>
                <c:pt idx="17">
                  <c:v>Valle d'Aosta</c:v>
                </c:pt>
                <c:pt idx="18">
                  <c:v>Sicilia</c:v>
                </c:pt>
                <c:pt idx="19">
                  <c:v>Sardegna</c:v>
                </c:pt>
                <c:pt idx="20">
                  <c:v>Campania</c:v>
                </c:pt>
              </c:strCache>
            </c:strRef>
          </c:cat>
          <c:val>
            <c:numRef>
              <c:f>fig_I4!$B$23:$B$43</c:f>
              <c:numCache>
                <c:formatCode>0.0</c:formatCode>
                <c:ptCount val="21"/>
                <c:pt idx="0">
                  <c:v>49.67585089141005</c:v>
                </c:pt>
                <c:pt idx="1">
                  <c:v>51.587150731800037</c:v>
                </c:pt>
                <c:pt idx="2">
                  <c:v>50.870185449358061</c:v>
                </c:pt>
                <c:pt idx="3">
                  <c:v>49.948094320035594</c:v>
                </c:pt>
                <c:pt idx="4">
                  <c:v>50.685703550629349</c:v>
                </c:pt>
                <c:pt idx="5">
                  <c:v>49.106715584622748</c:v>
                </c:pt>
                <c:pt idx="6">
                  <c:v>48.433984066167973</c:v>
                </c:pt>
                <c:pt idx="7">
                  <c:v>48.298109010011125</c:v>
                </c:pt>
                <c:pt idx="8">
                  <c:v>48.214184316620297</c:v>
                </c:pt>
                <c:pt idx="9" formatCode="General">
                  <c:v>45.856353591160222</c:v>
                </c:pt>
                <c:pt idx="10">
                  <c:v>49.85089463220676</c:v>
                </c:pt>
                <c:pt idx="11">
                  <c:v>47.358846988036099</c:v>
                </c:pt>
                <c:pt idx="12">
                  <c:v>46.688610928242262</c:v>
                </c:pt>
                <c:pt idx="13">
                  <c:v>47.170418006430872</c:v>
                </c:pt>
                <c:pt idx="14">
                  <c:v>44.037145650048878</c:v>
                </c:pt>
                <c:pt idx="15">
                  <c:v>44.508491214292725</c:v>
                </c:pt>
                <c:pt idx="16">
                  <c:v>43.039184453647664</c:v>
                </c:pt>
                <c:pt idx="17">
                  <c:v>46.5</c:v>
                </c:pt>
                <c:pt idx="18">
                  <c:v>41.356094170793156</c:v>
                </c:pt>
                <c:pt idx="19">
                  <c:v>43.19631467044649</c:v>
                </c:pt>
                <c:pt idx="20">
                  <c:v>33.06107062075899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A54-940A-6A0904131BDD}"/>
            </c:ext>
          </c:extLst>
        </c:ser>
        <c:ser>
          <c:idx val="1"/>
          <c:order val="1"/>
          <c:tx>
            <c:strRef>
              <c:f>fig_I4!$C$22</c:f>
              <c:strCache>
                <c:ptCount val="1"/>
                <c:pt idx="0">
                  <c:v>F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Molise</c:v>
                </c:pt>
                <c:pt idx="1">
                  <c:v>Abruzzo</c:v>
                </c:pt>
                <c:pt idx="2">
                  <c:v>Umbria</c:v>
                </c:pt>
                <c:pt idx="3">
                  <c:v>Marche</c:v>
                </c:pt>
                <c:pt idx="4">
                  <c:v>Liguria</c:v>
                </c:pt>
                <c:pt idx="5">
                  <c:v>Lazio</c:v>
                </c:pt>
                <c:pt idx="6">
                  <c:v>Emilia-R.</c:v>
                </c:pt>
                <c:pt idx="7">
                  <c:v>Friuli VG</c:v>
                </c:pt>
                <c:pt idx="8">
                  <c:v>Lombardia</c:v>
                </c:pt>
                <c:pt idx="9">
                  <c:v>Basilicata</c:v>
                </c:pt>
                <c:pt idx="10">
                  <c:v>Trentino </c:v>
                </c:pt>
                <c:pt idx="11">
                  <c:v>Toscana</c:v>
                </c:pt>
                <c:pt idx="12">
                  <c:v>Piemonte</c:v>
                </c:pt>
                <c:pt idx="13">
                  <c:v>Veneto</c:v>
                </c:pt>
                <c:pt idx="14">
                  <c:v>Puglia</c:v>
                </c:pt>
                <c:pt idx="15">
                  <c:v>ITALIA</c:v>
                </c:pt>
                <c:pt idx="16">
                  <c:v>Calabria</c:v>
                </c:pt>
                <c:pt idx="17">
                  <c:v>Valle d'Aosta</c:v>
                </c:pt>
                <c:pt idx="18">
                  <c:v>Sicilia</c:v>
                </c:pt>
                <c:pt idx="19">
                  <c:v>Sardegna</c:v>
                </c:pt>
                <c:pt idx="20">
                  <c:v>Campania</c:v>
                </c:pt>
              </c:strCache>
            </c:strRef>
          </c:cat>
          <c:val>
            <c:numRef>
              <c:f>fig_I4!$C$23:$C$43</c:f>
              <c:numCache>
                <c:formatCode>0.0</c:formatCode>
                <c:ptCount val="21"/>
                <c:pt idx="0">
                  <c:v>69.199346405228752</c:v>
                </c:pt>
                <c:pt idx="1">
                  <c:v>67.170111287758345</c:v>
                </c:pt>
                <c:pt idx="2">
                  <c:v>65.953806672369538</c:v>
                </c:pt>
                <c:pt idx="3">
                  <c:v>64.896666163825614</c:v>
                </c:pt>
                <c:pt idx="4">
                  <c:v>61.853605243991261</c:v>
                </c:pt>
                <c:pt idx="5">
                  <c:v>63.824740981150917</c:v>
                </c:pt>
                <c:pt idx="6">
                  <c:v>61.134032771425204</c:v>
                </c:pt>
                <c:pt idx="7">
                  <c:v>61.303370786516851</c:v>
                </c:pt>
                <c:pt idx="8">
                  <c:v>60.483609217786437</c:v>
                </c:pt>
                <c:pt idx="9" formatCode="General">
                  <c:v>63.573619631901849</c:v>
                </c:pt>
                <c:pt idx="10">
                  <c:v>57.919930374238469</c:v>
                </c:pt>
                <c:pt idx="11">
                  <c:v>60.827826086956527</c:v>
                </c:pt>
                <c:pt idx="12">
                  <c:v>59.409775591761452</c:v>
                </c:pt>
                <c:pt idx="13">
                  <c:v>57.253954074930377</c:v>
                </c:pt>
                <c:pt idx="14">
                  <c:v>59.491434689507493</c:v>
                </c:pt>
                <c:pt idx="15">
                  <c:v>58.279481439882311</c:v>
                </c:pt>
                <c:pt idx="16">
                  <c:v>59.741705633489204</c:v>
                </c:pt>
                <c:pt idx="17">
                  <c:v>54.945054945054949</c:v>
                </c:pt>
                <c:pt idx="18">
                  <c:v>57.109131403118042</c:v>
                </c:pt>
                <c:pt idx="19">
                  <c:v>54.157303370786515</c:v>
                </c:pt>
                <c:pt idx="20">
                  <c:v>47.420950864422203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A54-940A-6A0904131BDD}"/>
            </c:ext>
          </c:extLst>
        </c:ser>
        <c:ser>
          <c:idx val="2"/>
          <c:order val="2"/>
          <c:tx>
            <c:strRef>
              <c:f>fig_I4!$D$22</c:f>
              <c:strCache>
                <c:ptCount val="1"/>
                <c:pt idx="0">
                  <c:v>T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ash"/>
            <c:size val="11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Molise</c:v>
                </c:pt>
                <c:pt idx="1">
                  <c:v>Abruzzo</c:v>
                </c:pt>
                <c:pt idx="2">
                  <c:v>Umbria</c:v>
                </c:pt>
                <c:pt idx="3">
                  <c:v>Marche</c:v>
                </c:pt>
                <c:pt idx="4">
                  <c:v>Liguria</c:v>
                </c:pt>
                <c:pt idx="5">
                  <c:v>Lazio</c:v>
                </c:pt>
                <c:pt idx="6">
                  <c:v>Emilia-R.</c:v>
                </c:pt>
                <c:pt idx="7">
                  <c:v>Friuli VG</c:v>
                </c:pt>
                <c:pt idx="8">
                  <c:v>Lombardia</c:v>
                </c:pt>
                <c:pt idx="9">
                  <c:v>Basilicata</c:v>
                </c:pt>
                <c:pt idx="10">
                  <c:v>Trentino </c:v>
                </c:pt>
                <c:pt idx="11">
                  <c:v>Toscana</c:v>
                </c:pt>
                <c:pt idx="12">
                  <c:v>Piemonte</c:v>
                </c:pt>
                <c:pt idx="13">
                  <c:v>Veneto</c:v>
                </c:pt>
                <c:pt idx="14">
                  <c:v>Puglia</c:v>
                </c:pt>
                <c:pt idx="15">
                  <c:v>ITALIA</c:v>
                </c:pt>
                <c:pt idx="16">
                  <c:v>Calabria</c:v>
                </c:pt>
                <c:pt idx="17">
                  <c:v>Valle d'Aosta</c:v>
                </c:pt>
                <c:pt idx="18">
                  <c:v>Sicilia</c:v>
                </c:pt>
                <c:pt idx="19">
                  <c:v>Sardegna</c:v>
                </c:pt>
                <c:pt idx="20">
                  <c:v>Campania</c:v>
                </c:pt>
              </c:strCache>
            </c:strRef>
          </c:cat>
          <c:val>
            <c:numRef>
              <c:f>fig_I4!$D$23:$D$43</c:f>
              <c:numCache>
                <c:formatCode>0.0</c:formatCode>
                <c:ptCount val="21"/>
                <c:pt idx="0">
                  <c:v>59.397884458909679</c:v>
                </c:pt>
                <c:pt idx="1">
                  <c:v>59.205285145244346</c:v>
                </c:pt>
                <c:pt idx="2">
                  <c:v>58.414147176269246</c:v>
                </c:pt>
                <c:pt idx="3">
                  <c:v>57.358659886329647</c:v>
                </c:pt>
                <c:pt idx="4">
                  <c:v>56.356911696717525</c:v>
                </c:pt>
                <c:pt idx="5">
                  <c:v>56.309434115946154</c:v>
                </c:pt>
                <c:pt idx="6">
                  <c:v>54.88341464874734</c:v>
                </c:pt>
                <c:pt idx="7">
                  <c:v>54.768026830631634</c:v>
                </c:pt>
                <c:pt idx="8">
                  <c:v>54.497603678976091</c:v>
                </c:pt>
                <c:pt idx="9" formatCode="General">
                  <c:v>54.251453488372093</c:v>
                </c:pt>
                <c:pt idx="10">
                  <c:v>54.15313225058005</c:v>
                </c:pt>
                <c:pt idx="11">
                  <c:v>54.112599413980746</c:v>
                </c:pt>
                <c:pt idx="12">
                  <c:v>53.266571292322361</c:v>
                </c:pt>
                <c:pt idx="13">
                  <c:v>52.261813164946538</c:v>
                </c:pt>
                <c:pt idx="14">
                  <c:v>51.819701299401522</c:v>
                </c:pt>
                <c:pt idx="15">
                  <c:v>51.369281361262118</c:v>
                </c:pt>
                <c:pt idx="16">
                  <c:v>51.192999619544544</c:v>
                </c:pt>
                <c:pt idx="17">
                  <c:v>50.994152046783626</c:v>
                </c:pt>
                <c:pt idx="18">
                  <c:v>49.1335327234342</c:v>
                </c:pt>
                <c:pt idx="19">
                  <c:v>48.947279770928077</c:v>
                </c:pt>
                <c:pt idx="20">
                  <c:v>39.798287040742814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9-4A54-940A-6A090413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29327104"/>
        <c:axId val="127789888"/>
      </c:lineChart>
      <c:catAx>
        <c:axId val="1293271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89888"/>
        <c:crosses val="autoZero"/>
        <c:auto val="1"/>
        <c:lblAlgn val="ctr"/>
        <c:lblOffset val="100"/>
        <c:noMultiLvlLbl val="0"/>
      </c:catAx>
      <c:valAx>
        <c:axId val="127789888"/>
        <c:scaling>
          <c:orientation val="minMax"/>
          <c:max val="75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9327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fig_I5!$B$32</c:f>
              <c:strCache>
                <c:ptCount val="1"/>
                <c:pt idx="0">
                  <c:v> Liceo classico e scientifico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Giuridico</c:v>
                </c:pt>
                <c:pt idx="4">
                  <c:v>Agrario</c:v>
                </c:pt>
                <c:pt idx="5">
                  <c:v>Letterario</c:v>
                </c:pt>
                <c:pt idx="6">
                  <c:v>Economico-statistico</c:v>
                </c:pt>
                <c:pt idx="7">
                  <c:v>Architettura</c:v>
                </c:pt>
                <c:pt idx="8">
                  <c:v>Educazione Fisica</c:v>
                </c:pt>
                <c:pt idx="9">
                  <c:v>Scientifico</c:v>
                </c:pt>
                <c:pt idx="10">
                  <c:v>Medico</c:v>
                </c:pt>
                <c:pt idx="11">
                  <c:v>Ingegneria</c:v>
                </c:pt>
                <c:pt idx="12">
                  <c:v>Difesa e Sicurezza</c:v>
                </c:pt>
                <c:pt idx="13">
                  <c:v>Geo-biologico</c:v>
                </c:pt>
                <c:pt idx="14">
                  <c:v>Psicologico</c:v>
                </c:pt>
                <c:pt idx="15">
                  <c:v>Chimico e Farmaceutico</c:v>
                </c:pt>
              </c:strCache>
            </c:strRef>
          </c:cat>
          <c:val>
            <c:numRef>
              <c:f>fig_I5!$B$33:$B$48</c:f>
              <c:numCache>
                <c:formatCode>0.0</c:formatCode>
                <c:ptCount val="16"/>
                <c:pt idx="0">
                  <c:v>19.056429232192414</c:v>
                </c:pt>
                <c:pt idx="1">
                  <c:v>23.419286471211585</c:v>
                </c:pt>
                <c:pt idx="2">
                  <c:v>28.524046434494192</c:v>
                </c:pt>
                <c:pt idx="3">
                  <c:v>34.569536423841058</c:v>
                </c:pt>
                <c:pt idx="4">
                  <c:v>34.693877551020407</c:v>
                </c:pt>
                <c:pt idx="5">
                  <c:v>36.480686695278969</c:v>
                </c:pt>
                <c:pt idx="6">
                  <c:v>38.183562519987206</c:v>
                </c:pt>
                <c:pt idx="7">
                  <c:v>39.976689976689975</c:v>
                </c:pt>
                <c:pt idx="8">
                  <c:v>44.015444015444018</c:v>
                </c:pt>
                <c:pt idx="9">
                  <c:v>45.927601809954751</c:v>
                </c:pt>
                <c:pt idx="10">
                  <c:v>50.531022917831194</c:v>
                </c:pt>
                <c:pt idx="11">
                  <c:v>54.325468844525105</c:v>
                </c:pt>
                <c:pt idx="12">
                  <c:v>58.139534883720934</c:v>
                </c:pt>
                <c:pt idx="13">
                  <c:v>59.658617818484593</c:v>
                </c:pt>
                <c:pt idx="14">
                  <c:v>59.790209790209794</c:v>
                </c:pt>
                <c:pt idx="15">
                  <c:v>59.812108559498952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3-48DA-97B9-38530C87BC1C}"/>
            </c:ext>
          </c:extLst>
        </c:ser>
        <c:ser>
          <c:idx val="1"/>
          <c:order val="1"/>
          <c:tx>
            <c:strRef>
              <c:f>fig_I5!$C$32</c:f>
              <c:strCache>
                <c:ptCount val="1"/>
                <c:pt idx="0">
                  <c:v> Altri licei e istituti magistrali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Giuridico</c:v>
                </c:pt>
                <c:pt idx="4">
                  <c:v>Agrario</c:v>
                </c:pt>
                <c:pt idx="5">
                  <c:v>Letterario</c:v>
                </c:pt>
                <c:pt idx="6">
                  <c:v>Economico-statistico</c:v>
                </c:pt>
                <c:pt idx="7">
                  <c:v>Architettura</c:v>
                </c:pt>
                <c:pt idx="8">
                  <c:v>Educazione Fisica</c:v>
                </c:pt>
                <c:pt idx="9">
                  <c:v>Scientifico</c:v>
                </c:pt>
                <c:pt idx="10">
                  <c:v>Medico</c:v>
                </c:pt>
                <c:pt idx="11">
                  <c:v>Ingegneria</c:v>
                </c:pt>
                <c:pt idx="12">
                  <c:v>Difesa e Sicurezza</c:v>
                </c:pt>
                <c:pt idx="13">
                  <c:v>Geo-biologico</c:v>
                </c:pt>
                <c:pt idx="14">
                  <c:v>Psicologico</c:v>
                </c:pt>
                <c:pt idx="15">
                  <c:v>Chimico e Farmaceutico</c:v>
                </c:pt>
              </c:strCache>
            </c:strRef>
          </c:cat>
          <c:val>
            <c:numRef>
              <c:f>fig_I5!$C$33:$C$48</c:f>
              <c:numCache>
                <c:formatCode>0.0</c:formatCode>
                <c:ptCount val="16"/>
                <c:pt idx="0">
                  <c:v>45.698427382053652</c:v>
                </c:pt>
                <c:pt idx="1">
                  <c:v>39.915224302366653</c:v>
                </c:pt>
                <c:pt idx="2">
                  <c:v>51.741293532338304</c:v>
                </c:pt>
                <c:pt idx="3">
                  <c:v>26.82119205298013</c:v>
                </c:pt>
                <c:pt idx="4">
                  <c:v>11.63265306122449</c:v>
                </c:pt>
                <c:pt idx="5">
                  <c:v>39.055793991416309</c:v>
                </c:pt>
                <c:pt idx="6">
                  <c:v>12.216181643748001</c:v>
                </c:pt>
                <c:pt idx="7">
                  <c:v>21.561771561771561</c:v>
                </c:pt>
                <c:pt idx="8">
                  <c:v>16.023166023166024</c:v>
                </c:pt>
                <c:pt idx="9">
                  <c:v>6.5610859728506794</c:v>
                </c:pt>
                <c:pt idx="10">
                  <c:v>16.433761878144214</c:v>
                </c:pt>
                <c:pt idx="11">
                  <c:v>5.2631578947368416</c:v>
                </c:pt>
                <c:pt idx="12">
                  <c:v>20.930232558139537</c:v>
                </c:pt>
                <c:pt idx="13">
                  <c:v>12.905911740216485</c:v>
                </c:pt>
                <c:pt idx="14">
                  <c:v>33.566433566433567</c:v>
                </c:pt>
                <c:pt idx="15">
                  <c:v>11.273486430062631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3-48DA-97B9-38530C87BC1C}"/>
            </c:ext>
          </c:extLst>
        </c:ser>
        <c:ser>
          <c:idx val="2"/>
          <c:order val="2"/>
          <c:tx>
            <c:strRef>
              <c:f>fig_I5!$D$32</c:f>
              <c:strCache>
                <c:ptCount val="1"/>
                <c:pt idx="0">
                  <c:v> Istituto tecnico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Giuridico</c:v>
                </c:pt>
                <c:pt idx="4">
                  <c:v>Agrario</c:v>
                </c:pt>
                <c:pt idx="5">
                  <c:v>Letterario</c:v>
                </c:pt>
                <c:pt idx="6">
                  <c:v>Economico-statistico</c:v>
                </c:pt>
                <c:pt idx="7">
                  <c:v>Architettura</c:v>
                </c:pt>
                <c:pt idx="8">
                  <c:v>Educazione Fisica</c:v>
                </c:pt>
                <c:pt idx="9">
                  <c:v>Scientifico</c:v>
                </c:pt>
                <c:pt idx="10">
                  <c:v>Medico</c:v>
                </c:pt>
                <c:pt idx="11">
                  <c:v>Ingegneria</c:v>
                </c:pt>
                <c:pt idx="12">
                  <c:v>Difesa e Sicurezza</c:v>
                </c:pt>
                <c:pt idx="13">
                  <c:v>Geo-biologico</c:v>
                </c:pt>
                <c:pt idx="14">
                  <c:v>Psicologico</c:v>
                </c:pt>
                <c:pt idx="15">
                  <c:v>Chimico e Farmaceutico</c:v>
                </c:pt>
              </c:strCache>
            </c:strRef>
          </c:cat>
          <c:val>
            <c:numRef>
              <c:f>fig_I5!$D$33:$D$48</c:f>
              <c:numCache>
                <c:formatCode>0.0</c:formatCode>
                <c:ptCount val="16"/>
                <c:pt idx="0">
                  <c:v>16.096207215541167</c:v>
                </c:pt>
                <c:pt idx="1">
                  <c:v>19.851642529141646</c:v>
                </c:pt>
                <c:pt idx="2">
                  <c:v>7.6285240464344941</c:v>
                </c:pt>
                <c:pt idx="3">
                  <c:v>15.099337748344372</c:v>
                </c:pt>
                <c:pt idx="4">
                  <c:v>32.857142857142854</c:v>
                </c:pt>
                <c:pt idx="5">
                  <c:v>12.385039852851012</c:v>
                </c:pt>
                <c:pt idx="6">
                  <c:v>34.122161816437483</c:v>
                </c:pt>
                <c:pt idx="7">
                  <c:v>19.813519813519815</c:v>
                </c:pt>
                <c:pt idx="8">
                  <c:v>19.884169884169882</c:v>
                </c:pt>
                <c:pt idx="9">
                  <c:v>38.310708898944199</c:v>
                </c:pt>
                <c:pt idx="10">
                  <c:v>11.794298490776971</c:v>
                </c:pt>
                <c:pt idx="11">
                  <c:v>17.241379310344829</c:v>
                </c:pt>
                <c:pt idx="12">
                  <c:v>16.279069767441861</c:v>
                </c:pt>
                <c:pt idx="13">
                  <c:v>15.570358034970857</c:v>
                </c:pt>
                <c:pt idx="14">
                  <c:v>4.1958041958041958</c:v>
                </c:pt>
                <c:pt idx="15">
                  <c:v>15.44885177453027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3-48DA-97B9-38530C87BC1C}"/>
            </c:ext>
          </c:extLst>
        </c:ser>
        <c:ser>
          <c:idx val="3"/>
          <c:order val="3"/>
          <c:tx>
            <c:strRef>
              <c:f>fig_I5!$E$32</c:f>
              <c:strCache>
                <c:ptCount val="1"/>
                <c:pt idx="0">
                  <c:v> Istituto professionale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Giuridico</c:v>
                </c:pt>
                <c:pt idx="4">
                  <c:v>Agrario</c:v>
                </c:pt>
                <c:pt idx="5">
                  <c:v>Letterario</c:v>
                </c:pt>
                <c:pt idx="6">
                  <c:v>Economico-statistico</c:v>
                </c:pt>
                <c:pt idx="7">
                  <c:v>Architettura</c:v>
                </c:pt>
                <c:pt idx="8">
                  <c:v>Educazione Fisica</c:v>
                </c:pt>
                <c:pt idx="9">
                  <c:v>Scientifico</c:v>
                </c:pt>
                <c:pt idx="10">
                  <c:v>Medico</c:v>
                </c:pt>
                <c:pt idx="11">
                  <c:v>Ingegneria</c:v>
                </c:pt>
                <c:pt idx="12">
                  <c:v>Difesa e Sicurezza</c:v>
                </c:pt>
                <c:pt idx="13">
                  <c:v>Geo-biologico</c:v>
                </c:pt>
                <c:pt idx="14">
                  <c:v>Psicologico</c:v>
                </c:pt>
                <c:pt idx="15">
                  <c:v>Chimico e Farmaceutico</c:v>
                </c:pt>
              </c:strCache>
            </c:strRef>
          </c:cat>
          <c:val>
            <c:numRef>
              <c:f>fig_I5!$E$33:$E$48</c:f>
              <c:numCache>
                <c:formatCode>0.0</c:formatCode>
                <c:ptCount val="16"/>
                <c:pt idx="0">
                  <c:v>7.7705827937095284</c:v>
                </c:pt>
                <c:pt idx="1">
                  <c:v>11.30342635111268</c:v>
                </c:pt>
                <c:pt idx="2">
                  <c:v>8.6235489220563846</c:v>
                </c:pt>
                <c:pt idx="3">
                  <c:v>3.8410596026490067</c:v>
                </c:pt>
                <c:pt idx="4">
                  <c:v>13.469387755102041</c:v>
                </c:pt>
                <c:pt idx="5">
                  <c:v>7.6640098099325566</c:v>
                </c:pt>
                <c:pt idx="6">
                  <c:v>7.0354972817396861</c:v>
                </c:pt>
                <c:pt idx="7">
                  <c:v>0.93240093240093236</c:v>
                </c:pt>
                <c:pt idx="8">
                  <c:v>10.038610038610038</c:v>
                </c:pt>
                <c:pt idx="9">
                  <c:v>3.3936651583710407</c:v>
                </c:pt>
                <c:pt idx="10">
                  <c:v>11.570709893795417</c:v>
                </c:pt>
                <c:pt idx="11">
                  <c:v>0.36297640653357532</c:v>
                </c:pt>
                <c:pt idx="12">
                  <c:v>2.3255813953488373</c:v>
                </c:pt>
                <c:pt idx="13">
                  <c:v>6.2864279766860944</c:v>
                </c:pt>
                <c:pt idx="14">
                  <c:v>1.3986013986013985</c:v>
                </c:pt>
                <c:pt idx="15">
                  <c:v>5.5323590814196244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3-48DA-97B9-38530C87BC1C}"/>
            </c:ext>
          </c:extLst>
        </c:ser>
        <c:ser>
          <c:idx val="4"/>
          <c:order val="4"/>
          <c:tx>
            <c:strRef>
              <c:f>fig_I5!$F$32</c:f>
              <c:strCache>
                <c:ptCount val="1"/>
                <c:pt idx="0">
                  <c:v>Altri istituti e istituto non disponibile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Giuridico</c:v>
                </c:pt>
                <c:pt idx="4">
                  <c:v>Agrario</c:v>
                </c:pt>
                <c:pt idx="5">
                  <c:v>Letterario</c:v>
                </c:pt>
                <c:pt idx="6">
                  <c:v>Economico-statistico</c:v>
                </c:pt>
                <c:pt idx="7">
                  <c:v>Architettura</c:v>
                </c:pt>
                <c:pt idx="8">
                  <c:v>Educazione Fisica</c:v>
                </c:pt>
                <c:pt idx="9">
                  <c:v>Scientifico</c:v>
                </c:pt>
                <c:pt idx="10">
                  <c:v>Medico</c:v>
                </c:pt>
                <c:pt idx="11">
                  <c:v>Ingegneria</c:v>
                </c:pt>
                <c:pt idx="12">
                  <c:v>Difesa e Sicurezza</c:v>
                </c:pt>
                <c:pt idx="13">
                  <c:v>Geo-biologico</c:v>
                </c:pt>
                <c:pt idx="14">
                  <c:v>Psicologico</c:v>
                </c:pt>
                <c:pt idx="15">
                  <c:v>Chimico e Farmaceutico</c:v>
                </c:pt>
              </c:strCache>
            </c:strRef>
          </c:cat>
          <c:val>
            <c:numRef>
              <c:f>fig_I5!$F$33:$F$48</c:f>
              <c:numCache>
                <c:formatCode>0.0</c:formatCode>
                <c:ptCount val="16"/>
                <c:pt idx="0">
                  <c:v>2.5901942645698428</c:v>
                </c:pt>
                <c:pt idx="1">
                  <c:v>4.1681384669728008</c:v>
                </c:pt>
                <c:pt idx="2">
                  <c:v>2.9850746268656714</c:v>
                </c:pt>
                <c:pt idx="3">
                  <c:v>4.370860927152318</c:v>
                </c:pt>
                <c:pt idx="4">
                  <c:v>5.9183673469387754</c:v>
                </c:pt>
                <c:pt idx="5">
                  <c:v>3.6787247087676271</c:v>
                </c:pt>
                <c:pt idx="6">
                  <c:v>5.2126638951071316</c:v>
                </c:pt>
                <c:pt idx="7">
                  <c:v>0.23310023310023309</c:v>
                </c:pt>
                <c:pt idx="8">
                  <c:v>9.4594594594594597</c:v>
                </c:pt>
                <c:pt idx="9">
                  <c:v>2.7149321266968327</c:v>
                </c:pt>
                <c:pt idx="10">
                  <c:v>3.8569032979318054</c:v>
                </c:pt>
                <c:pt idx="11">
                  <c:v>0.78644888082274655</c:v>
                </c:pt>
                <c:pt idx="12">
                  <c:v>2.3255813953488373</c:v>
                </c:pt>
                <c:pt idx="13">
                  <c:v>4.454621149042465</c:v>
                </c:pt>
                <c:pt idx="14">
                  <c:v>1.048951048951049</c:v>
                </c:pt>
                <c:pt idx="15">
                  <c:v>3.0271398747390399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53-48DA-97B9-38530C87BC1C}"/>
            </c:ext>
          </c:extLst>
        </c:ser>
        <c:ser>
          <c:idx val="5"/>
          <c:order val="5"/>
          <c:tx>
            <c:strRef>
              <c:f>fig_I5!$G$32</c:f>
              <c:strCache>
                <c:ptCount val="1"/>
                <c:pt idx="0">
                  <c:v> Titolo straniero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Giuridico</c:v>
                </c:pt>
                <c:pt idx="4">
                  <c:v>Agrario</c:v>
                </c:pt>
                <c:pt idx="5">
                  <c:v>Letterario</c:v>
                </c:pt>
                <c:pt idx="6">
                  <c:v>Economico-statistico</c:v>
                </c:pt>
                <c:pt idx="7">
                  <c:v>Architettura</c:v>
                </c:pt>
                <c:pt idx="8">
                  <c:v>Educazione Fisica</c:v>
                </c:pt>
                <c:pt idx="9">
                  <c:v>Scientifico</c:v>
                </c:pt>
                <c:pt idx="10">
                  <c:v>Medico</c:v>
                </c:pt>
                <c:pt idx="11">
                  <c:v>Ingegneria</c:v>
                </c:pt>
                <c:pt idx="12">
                  <c:v>Difesa e Sicurezza</c:v>
                </c:pt>
                <c:pt idx="13">
                  <c:v>Geo-biologico</c:v>
                </c:pt>
                <c:pt idx="14">
                  <c:v>Psicologico</c:v>
                </c:pt>
                <c:pt idx="15">
                  <c:v>Chimico e Farmaceutico</c:v>
                </c:pt>
              </c:strCache>
            </c:strRef>
          </c:cat>
          <c:val>
            <c:numRef>
              <c:f>fig_I5!$G$33:$G$48</c:f>
              <c:numCache>
                <c:formatCode>0.0</c:formatCode>
                <c:ptCount val="16"/>
                <c:pt idx="0">
                  <c:v>8.7881591119333962</c:v>
                </c:pt>
                <c:pt idx="1">
                  <c:v>1.3422818791946309</c:v>
                </c:pt>
                <c:pt idx="2">
                  <c:v>0.49751243781094528</c:v>
                </c:pt>
                <c:pt idx="3">
                  <c:v>15.298013245033113</c:v>
                </c:pt>
                <c:pt idx="4">
                  <c:v>1.4285714285714286</c:v>
                </c:pt>
                <c:pt idx="5">
                  <c:v>0.73574494175352545</c:v>
                </c:pt>
                <c:pt idx="6">
                  <c:v>3.2299328429804923</c:v>
                </c:pt>
                <c:pt idx="7">
                  <c:v>17.482517482517483</c:v>
                </c:pt>
                <c:pt idx="8">
                  <c:v>0.5791505791505791</c:v>
                </c:pt>
                <c:pt idx="9">
                  <c:v>3.0920060331825039</c:v>
                </c:pt>
                <c:pt idx="10">
                  <c:v>5.8133035215204032</c:v>
                </c:pt>
                <c:pt idx="11">
                  <c:v>22.020568663036901</c:v>
                </c:pt>
                <c:pt idx="12">
                  <c:v>0</c:v>
                </c:pt>
                <c:pt idx="13">
                  <c:v>1.1240632805995003</c:v>
                </c:pt>
                <c:pt idx="14">
                  <c:v>0</c:v>
                </c:pt>
                <c:pt idx="15">
                  <c:v>4.9060542797494788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53-48DA-97B9-38530C87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31507712"/>
        <c:axId val="127792192"/>
      </c:barChart>
      <c:catAx>
        <c:axId val="13150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92192"/>
        <c:crosses val="autoZero"/>
        <c:auto val="1"/>
        <c:lblAlgn val="ctr"/>
        <c:lblOffset val="100"/>
        <c:noMultiLvlLbl val="0"/>
      </c:catAx>
      <c:valAx>
        <c:axId val="1277921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0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2178007318978E-2"/>
          <c:y val="4.9062860317805219E-2"/>
          <c:w val="0.87508997330827853"/>
          <c:h val="0.76357605948787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fig_I6!$B$29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00B050"/>
            </a:solidFill>
            <a:effectLst>
              <a:outerShdw sx="1000" sy="1000" algn="tl" rotWithShape="0">
                <a:prstClr val="black"/>
              </a:outerShdw>
            </a:effectLst>
          </c:spPr>
          <c:invertIfNegative val="0"/>
          <c:cat>
            <c:numRef>
              <c:f>fig_I6!$A$30:$A$53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fig_I6!$B$30:$B$53</c:f>
              <c:numCache>
                <c:formatCode>#,##0</c:formatCode>
                <c:ptCount val="24"/>
                <c:pt idx="0">
                  <c:v>6297</c:v>
                </c:pt>
                <c:pt idx="1">
                  <c:v>7106</c:v>
                </c:pt>
                <c:pt idx="2">
                  <c:v>7831</c:v>
                </c:pt>
                <c:pt idx="3">
                  <c:v>8549</c:v>
                </c:pt>
                <c:pt idx="4">
                  <c:v>9293</c:v>
                </c:pt>
                <c:pt idx="5">
                  <c:v>10519</c:v>
                </c:pt>
                <c:pt idx="6">
                  <c:v>13454</c:v>
                </c:pt>
                <c:pt idx="7">
                  <c:v>11371</c:v>
                </c:pt>
                <c:pt idx="8">
                  <c:v>11079</c:v>
                </c:pt>
                <c:pt idx="9">
                  <c:v>10947</c:v>
                </c:pt>
                <c:pt idx="10">
                  <c:v>10639</c:v>
                </c:pt>
                <c:pt idx="11">
                  <c:v>11419</c:v>
                </c:pt>
                <c:pt idx="12">
                  <c:v>11067</c:v>
                </c:pt>
                <c:pt idx="13">
                  <c:v>11355</c:v>
                </c:pt>
                <c:pt idx="14">
                  <c:v>11812</c:v>
                </c:pt>
                <c:pt idx="15">
                  <c:v>11543</c:v>
                </c:pt>
                <c:pt idx="16">
                  <c:v>11779</c:v>
                </c:pt>
                <c:pt idx="17">
                  <c:v>12276</c:v>
                </c:pt>
                <c:pt idx="18">
                  <c:v>12472</c:v>
                </c:pt>
                <c:pt idx="19">
                  <c:v>12741</c:v>
                </c:pt>
                <c:pt idx="20">
                  <c:v>13680</c:v>
                </c:pt>
                <c:pt idx="21">
                  <c:v>14757</c:v>
                </c:pt>
                <c:pt idx="22">
                  <c:v>14839</c:v>
                </c:pt>
                <c:pt idx="23">
                  <c:v>14244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1E-4D18-A9F2-2B8A723D4A0E}"/>
            </c:ext>
          </c:extLst>
        </c:ser>
        <c:ser>
          <c:idx val="4"/>
          <c:order val="2"/>
          <c:tx>
            <c:strRef>
              <c:f>fig_I6!$C$29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fig_I6!$A$30:$A$53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fig_I6!$C$30:$C$53</c:f>
              <c:numCache>
                <c:formatCode>#,##0</c:formatCode>
                <c:ptCount val="24"/>
                <c:pt idx="0">
                  <c:v>2026</c:v>
                </c:pt>
                <c:pt idx="1">
                  <c:v>2704</c:v>
                </c:pt>
                <c:pt idx="2">
                  <c:v>2646</c:v>
                </c:pt>
                <c:pt idx="3">
                  <c:v>3141</c:v>
                </c:pt>
                <c:pt idx="4">
                  <c:v>3767</c:v>
                </c:pt>
                <c:pt idx="5">
                  <c:v>4321</c:v>
                </c:pt>
                <c:pt idx="6">
                  <c:v>4668</c:v>
                </c:pt>
                <c:pt idx="7">
                  <c:v>4527</c:v>
                </c:pt>
                <c:pt idx="8">
                  <c:v>4304</c:v>
                </c:pt>
                <c:pt idx="9">
                  <c:v>4332</c:v>
                </c:pt>
                <c:pt idx="10">
                  <c:v>4545</c:v>
                </c:pt>
                <c:pt idx="11">
                  <c:v>4716</c:v>
                </c:pt>
                <c:pt idx="12">
                  <c:v>5291</c:v>
                </c:pt>
                <c:pt idx="13">
                  <c:v>5529</c:v>
                </c:pt>
                <c:pt idx="14">
                  <c:v>5681</c:v>
                </c:pt>
                <c:pt idx="15">
                  <c:v>6252</c:v>
                </c:pt>
                <c:pt idx="16">
                  <c:v>6468</c:v>
                </c:pt>
                <c:pt idx="17">
                  <c:v>6465</c:v>
                </c:pt>
                <c:pt idx="18">
                  <c:v>6709</c:v>
                </c:pt>
                <c:pt idx="19">
                  <c:v>7211</c:v>
                </c:pt>
                <c:pt idx="20">
                  <c:v>7359</c:v>
                </c:pt>
                <c:pt idx="21">
                  <c:v>7680</c:v>
                </c:pt>
                <c:pt idx="22">
                  <c:v>8835</c:v>
                </c:pt>
                <c:pt idx="23">
                  <c:v>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3-4289-AAF0-DF6055FA5907}"/>
            </c:ext>
          </c:extLst>
        </c:ser>
        <c:ser>
          <c:idx val="0"/>
          <c:order val="3"/>
          <c:tx>
            <c:strRef>
              <c:f>fig_I6!$D$29</c:f>
              <c:strCache>
                <c:ptCount val="1"/>
                <c:pt idx="0">
                  <c:v>Università Piemonte Orientale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fig_I6!$A$30:$A$53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fig_I6!$D$30:$D$53</c:f>
              <c:numCache>
                <c:formatCode>#,##0</c:formatCode>
                <c:ptCount val="24"/>
                <c:pt idx="0">
                  <c:v>673</c:v>
                </c:pt>
                <c:pt idx="1">
                  <c:v>735</c:v>
                </c:pt>
                <c:pt idx="2">
                  <c:v>929</c:v>
                </c:pt>
                <c:pt idx="3">
                  <c:v>1039</c:v>
                </c:pt>
                <c:pt idx="4">
                  <c:v>1290</c:v>
                </c:pt>
                <c:pt idx="5">
                  <c:v>1664</c:v>
                </c:pt>
                <c:pt idx="6">
                  <c:v>1707</c:v>
                </c:pt>
                <c:pt idx="7">
                  <c:v>1605</c:v>
                </c:pt>
                <c:pt idx="8">
                  <c:v>1704</c:v>
                </c:pt>
                <c:pt idx="9">
                  <c:v>1696</c:v>
                </c:pt>
                <c:pt idx="10">
                  <c:v>1496</c:v>
                </c:pt>
                <c:pt idx="11">
                  <c:v>1680</c:v>
                </c:pt>
                <c:pt idx="12">
                  <c:v>1578</c:v>
                </c:pt>
                <c:pt idx="13">
                  <c:v>1480</c:v>
                </c:pt>
                <c:pt idx="14">
                  <c:v>1751</c:v>
                </c:pt>
                <c:pt idx="15">
                  <c:v>1585</c:v>
                </c:pt>
                <c:pt idx="16">
                  <c:v>1766</c:v>
                </c:pt>
                <c:pt idx="17">
                  <c:v>1795</c:v>
                </c:pt>
                <c:pt idx="18">
                  <c:v>1839</c:v>
                </c:pt>
                <c:pt idx="19">
                  <c:v>2027</c:v>
                </c:pt>
                <c:pt idx="20">
                  <c:v>2368</c:v>
                </c:pt>
                <c:pt idx="21">
                  <c:v>2127</c:v>
                </c:pt>
                <c:pt idx="22">
                  <c:v>2385</c:v>
                </c:pt>
                <c:pt idx="23">
                  <c:v>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0-4A43-BA71-D9792B8FCE34}"/>
            </c:ext>
          </c:extLst>
        </c:ser>
        <c:ser>
          <c:idx val="1"/>
          <c:order val="4"/>
          <c:tx>
            <c:strRef>
              <c:f>fig_I6!$E$29</c:f>
              <c:strCache>
                <c:ptCount val="1"/>
                <c:pt idx="0">
                  <c:v>Scienze Gastronomiche</c:v>
                </c:pt>
              </c:strCache>
            </c:strRef>
          </c:tx>
          <c:invertIfNegative val="0"/>
          <c:cat>
            <c:numRef>
              <c:f>fig_I6!$A$30:$A$53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fig_I6!$E$30:$E$53</c:f>
              <c:numCache>
                <c:formatCode>#,##0</c:formatCode>
                <c:ptCount val="24"/>
                <c:pt idx="8">
                  <c:v>25</c:v>
                </c:pt>
                <c:pt idx="9">
                  <c:v>60</c:v>
                </c:pt>
                <c:pt idx="10">
                  <c:v>53</c:v>
                </c:pt>
                <c:pt idx="11">
                  <c:v>63</c:v>
                </c:pt>
                <c:pt idx="12">
                  <c:v>61</c:v>
                </c:pt>
                <c:pt idx="13">
                  <c:v>70</c:v>
                </c:pt>
                <c:pt idx="14">
                  <c:v>91</c:v>
                </c:pt>
                <c:pt idx="15">
                  <c:v>76</c:v>
                </c:pt>
                <c:pt idx="16">
                  <c:v>71</c:v>
                </c:pt>
                <c:pt idx="17">
                  <c:v>85</c:v>
                </c:pt>
                <c:pt idx="18">
                  <c:v>121</c:v>
                </c:pt>
                <c:pt idx="19">
                  <c:v>121</c:v>
                </c:pt>
                <c:pt idx="20">
                  <c:v>118</c:v>
                </c:pt>
                <c:pt idx="21">
                  <c:v>124</c:v>
                </c:pt>
                <c:pt idx="22">
                  <c:v>129</c:v>
                </c:pt>
                <c:pt idx="2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B-4A32-AFC8-CAB3C45D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31722240"/>
        <c:axId val="127794496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fig_I6!$A$29</c15:sqref>
                        </c15:formulaRef>
                      </c:ext>
                    </c:extLst>
                    <c:strCache>
                      <c:ptCount val="1"/>
                      <c:pt idx="0">
                        <c:v>Dati per grafico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 w="25400">
                    <a:noFill/>
                  </a:ln>
                  <a:effectLst>
                    <a:outerShdw blurRad="508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fig_I6!$A$30:$A$53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fig_I6!$A$30:$A$53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E1E-4D18-A9F2-2B8A723D4A0E}"/>
                  </c:ext>
                </c:extLst>
              </c15:ser>
            </c15:filteredBarSeries>
          </c:ext>
        </c:extLst>
      </c:barChart>
      <c:catAx>
        <c:axId val="1317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9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94496"/>
        <c:scaling>
          <c:orientation val="minMax"/>
          <c:max val="28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722240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207439356563926E-2"/>
          <c:y val="0.88905270352666377"/>
          <c:w val="0.96284112836039926"/>
          <c:h val="0.10812528997783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33403794324367"/>
          <c:y val="4.9886621315192746E-2"/>
          <c:w val="0.70234265179939759"/>
          <c:h val="0.686101340136221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fig_I7!$B$21</c:f>
              <c:strCache>
                <c:ptCount val="1"/>
                <c:pt idx="0">
                  <c:v>Laurea triennale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2.2371364653243807E-2"/>
                  <c:y val="-8.3285034723954187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1-487B-B391-14F2C8F6C031}"/>
                </c:ext>
              </c:extLst>
            </c:dLbl>
            <c:dLbl>
              <c:idx val="1"/>
              <c:layout>
                <c:manualLayout>
                  <c:x val="2.2371364653243849E-2"/>
                  <c:y val="4.5428725548972166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1-487B-B391-14F2C8F6C031}"/>
                </c:ext>
              </c:extLst>
            </c:dLbl>
            <c:dLbl>
              <c:idx val="2"/>
              <c:layout>
                <c:manualLayout>
                  <c:x val="2.0134228187919424E-2"/>
                  <c:y val="-4.1642517361977093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1-487B-B391-14F2C8F6C0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fig_I7!$B$22:$B$26</c:f>
              <c:numCache>
                <c:formatCode>_-* #,##0.0\ _€_-;\-* #,##0.0\ _€_-;_-* "-"??\ _€_-;_-@_-</c:formatCode>
                <c:ptCount val="5"/>
                <c:pt idx="0">
                  <c:v>55.490030890199385</c:v>
                </c:pt>
                <c:pt idx="1">
                  <c:v>49.123031622071437</c:v>
                </c:pt>
                <c:pt idx="2">
                  <c:v>62.880886426592795</c:v>
                </c:pt>
                <c:pt idx="3">
                  <c:v>73.484848484848484</c:v>
                </c:pt>
                <c:pt idx="4">
                  <c:v>54.202767626165148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11-487B-B391-14F2C8F6C031}"/>
            </c:ext>
          </c:extLst>
        </c:ser>
        <c:ser>
          <c:idx val="1"/>
          <c:order val="1"/>
          <c:tx>
            <c:strRef>
              <c:f>fig_I7!$C$21</c:f>
              <c:strCache>
                <c:ptCount val="1"/>
                <c:pt idx="0">
                  <c:v>Laurea magistrale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fig_I7!$C$22:$C$26</c:f>
              <c:numCache>
                <c:formatCode>_-* #,##0.0\ _€_-;\-* #,##0.0\ _€_-;_-* "-"??\ _€_-;_-@_-</c:formatCode>
                <c:ptCount val="5"/>
                <c:pt idx="0">
                  <c:v>34.105588317888234</c:v>
                </c:pt>
                <c:pt idx="1">
                  <c:v>50.876968377928563</c:v>
                </c:pt>
                <c:pt idx="2">
                  <c:v>22.576177285318561</c:v>
                </c:pt>
                <c:pt idx="3">
                  <c:v>26.515151515151516</c:v>
                </c:pt>
                <c:pt idx="4">
                  <c:v>38.418264690181907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11-487B-B391-14F2C8F6C031}"/>
            </c:ext>
          </c:extLst>
        </c:ser>
        <c:ser>
          <c:idx val="2"/>
          <c:order val="2"/>
          <c:tx>
            <c:strRef>
              <c:f>fig_I7!$D$21</c:f>
              <c:strCache>
                <c:ptCount val="1"/>
                <c:pt idx="0">
                  <c:v>Ciclo unico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fig_I7!$D$22:$D$26</c:f>
              <c:numCache>
                <c:formatCode>_-* #,##0.0\ _€_-;\-* #,##0.0\ _€_-;_-* "-"??\ _€_-;_-@_-</c:formatCode>
                <c:ptCount val="5"/>
                <c:pt idx="0">
                  <c:v>10.404380791912384</c:v>
                </c:pt>
                <c:pt idx="1">
                  <c:v>0</c:v>
                </c:pt>
                <c:pt idx="2">
                  <c:v>14.542936288088642</c:v>
                </c:pt>
                <c:pt idx="3">
                  <c:v>0</c:v>
                </c:pt>
                <c:pt idx="4">
                  <c:v>7.378967683652939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11-487B-B391-14F2C8F6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31871232"/>
        <c:axId val="1315980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fig_I7!$E$21</c15:sqref>
                        </c15:formulaRef>
                      </c:ext>
                    </c:extLst>
                    <c:strCache>
                      <c:ptCount val="1"/>
                      <c:pt idx="0">
                        <c:v>(Base)</c:v>
                      </c:pt>
                    </c:strCache>
                  </c:strRef>
                </c:tx>
                <c:spPr>
                  <a:solidFill>
                    <a:srgbClr val="FFC000"/>
                  </a:solidFill>
                </c:spPr>
                <c:invertIfNegative val="0"/>
                <c:dLbls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0" i="0" u="none" strike="noStrike" baseline="0">
                          <a:solidFill>
                            <a:srgbClr val="333333"/>
                          </a:solidFill>
                          <a:latin typeface="Century Gothic"/>
                          <a:ea typeface="Century Gothic"/>
                          <a:cs typeface="Century Gothic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fig_I7!$A$22:$A$26</c15:sqref>
                        </c15:formulaRef>
                      </c:ext>
                    </c:extLst>
                    <c:strCache>
                      <c:ptCount val="5"/>
                      <c:pt idx="0">
                        <c:v>Università di Torino</c:v>
                      </c:pt>
                      <c:pt idx="1">
                        <c:v>Politecnico</c:v>
                      </c:pt>
                      <c:pt idx="2">
                        <c:v>Piemonte Orientale</c:v>
                      </c:pt>
                      <c:pt idx="3">
                        <c:v>Scienze gastronomiche</c:v>
                      </c:pt>
                      <c:pt idx="4">
                        <c:v>Totale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fig_I7!$E$22:$E$26</c15:sqref>
                        </c15:formulaRef>
                      </c:ext>
                    </c:extLst>
                    <c:numCache>
                      <c:formatCode>_-* #,##0\ _€_-;\-* #,##0\ _€_-;_-* "-"??\ _€_-;_-@_-</c:formatCode>
                      <c:ptCount val="5"/>
                      <c:pt idx="0">
                        <c:v>14244</c:v>
                      </c:pt>
                      <c:pt idx="1">
                        <c:v>7811</c:v>
                      </c:pt>
                      <c:pt idx="2">
                        <c:v>2166</c:v>
                      </c:pt>
                      <c:pt idx="3">
                        <c:v>132</c:v>
                      </c:pt>
                      <c:pt idx="4">
                        <c:v>24353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511-487B-B391-14F2C8F6C031}"/>
                  </c:ext>
                </c:extLst>
              </c15:ser>
            </c15:filteredBarSeries>
          </c:ext>
        </c:extLst>
      </c:barChart>
      <c:catAx>
        <c:axId val="131871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98016"/>
        <c:crosses val="autoZero"/>
        <c:auto val="1"/>
        <c:lblAlgn val="ctr"/>
        <c:lblOffset val="100"/>
        <c:noMultiLvlLbl val="0"/>
      </c:catAx>
      <c:valAx>
        <c:axId val="1315980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87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3487603040452E-2"/>
          <c:y val="2.146130897278602E-2"/>
          <c:w val="0.83419441835825592"/>
          <c:h val="0.69430420708480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fig_I8!$B$29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2D050"/>
            </a:solidFill>
            <a:ln w="28575" cmpd="sng"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9"/>
            <c:invertIfNegative val="0"/>
            <c:bubble3D val="0"/>
            <c:spPr>
              <a:solidFill>
                <a:srgbClr val="00B0F0"/>
              </a:solidFill>
              <a:ln w="28575" cmpd="sng"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C55-4FB2-8A83-410B275778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85-46E8-AC93-7C936AA41C9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745-47FF-A683-FA2C62847ED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164-440D-984F-7E803373E26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85-46E8-AC93-7C936AA41C93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28575" cmpd="sng"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585-46E8-AC93-7C936AA41C9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745-47FF-A683-FA2C62847ED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AE-48B4-A872-D598FF10E89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585-46E8-AC93-7C936AA41C9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339-49BC-8749-DBED2BD3A7D7}"/>
              </c:ext>
            </c:extLst>
          </c:dPt>
          <c:cat>
            <c:strRef>
              <c:f>fig_I8!$A$30:$A$50</c:f>
              <c:strCache>
                <c:ptCount val="21"/>
                <c:pt idx="0">
                  <c:v>Basilicata</c:v>
                </c:pt>
                <c:pt idx="1">
                  <c:v>Abruzzo</c:v>
                </c:pt>
                <c:pt idx="2">
                  <c:v>Molise</c:v>
                </c:pt>
                <c:pt idx="3">
                  <c:v>Lazio</c:v>
                </c:pt>
                <c:pt idx="4">
                  <c:v>Calabria</c:v>
                </c:pt>
                <c:pt idx="5">
                  <c:v>Campania</c:v>
                </c:pt>
                <c:pt idx="6">
                  <c:v>Puglia</c:v>
                </c:pt>
                <c:pt idx="7">
                  <c:v>Sicilia</c:v>
                </c:pt>
                <c:pt idx="8">
                  <c:v>Marche</c:v>
                </c:pt>
                <c:pt idx="9">
                  <c:v>ITALIA</c:v>
                </c:pt>
                <c:pt idx="10">
                  <c:v>Liguria</c:v>
                </c:pt>
                <c:pt idx="11">
                  <c:v>Umbria</c:v>
                </c:pt>
                <c:pt idx="12">
                  <c:v>Friuli-VG</c:v>
                </c:pt>
                <c:pt idx="13">
                  <c:v>Veneto</c:v>
                </c:pt>
                <c:pt idx="14">
                  <c:v>Sardegna</c:v>
                </c:pt>
                <c:pt idx="15">
                  <c:v>Emilia-Romagna</c:v>
                </c:pt>
                <c:pt idx="16">
                  <c:v>Piemonte</c:v>
                </c:pt>
                <c:pt idx="17">
                  <c:v>Valle d'Aosta</c:v>
                </c:pt>
                <c:pt idx="18">
                  <c:v>Toscana</c:v>
                </c:pt>
                <c:pt idx="19">
                  <c:v>Lombardia</c:v>
                </c:pt>
                <c:pt idx="20">
                  <c:v>Trentino</c:v>
                </c:pt>
              </c:strCache>
            </c:strRef>
          </c:cat>
          <c:val>
            <c:numRef>
              <c:f>fig_I8!$B$30:$B$50</c:f>
              <c:numCache>
                <c:formatCode>0.0</c:formatCode>
                <c:ptCount val="21"/>
                <c:pt idx="0">
                  <c:v>49.9</c:v>
                </c:pt>
                <c:pt idx="1">
                  <c:v>49.6</c:v>
                </c:pt>
                <c:pt idx="2">
                  <c:v>48</c:v>
                </c:pt>
                <c:pt idx="3">
                  <c:v>47.6</c:v>
                </c:pt>
                <c:pt idx="4">
                  <c:v>47.5</c:v>
                </c:pt>
                <c:pt idx="5">
                  <c:v>45.3</c:v>
                </c:pt>
                <c:pt idx="6">
                  <c:v>44.7</c:v>
                </c:pt>
                <c:pt idx="7">
                  <c:v>43.9</c:v>
                </c:pt>
                <c:pt idx="8">
                  <c:v>43.5</c:v>
                </c:pt>
                <c:pt idx="9">
                  <c:v>41.9</c:v>
                </c:pt>
                <c:pt idx="10">
                  <c:v>41.6</c:v>
                </c:pt>
                <c:pt idx="11">
                  <c:v>41.3</c:v>
                </c:pt>
                <c:pt idx="12">
                  <c:v>40.9</c:v>
                </c:pt>
                <c:pt idx="13">
                  <c:v>40</c:v>
                </c:pt>
                <c:pt idx="14">
                  <c:v>39.799999999999997</c:v>
                </c:pt>
                <c:pt idx="15">
                  <c:v>39.299999999999997</c:v>
                </c:pt>
                <c:pt idx="16">
                  <c:v>38.700000000000003</c:v>
                </c:pt>
                <c:pt idx="17">
                  <c:v>38.6</c:v>
                </c:pt>
                <c:pt idx="18">
                  <c:v>38.6</c:v>
                </c:pt>
                <c:pt idx="19">
                  <c:v>38.1</c:v>
                </c:pt>
                <c:pt idx="20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1509248"/>
        <c:axId val="131600320"/>
      </c:barChart>
      <c:lineChart>
        <c:grouping val="standard"/>
        <c:varyColors val="0"/>
        <c:ser>
          <c:idx val="1"/>
          <c:order val="1"/>
          <c:tx>
            <c:strRef>
              <c:f>fig_I8!$C$29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9"/>
            <c:marker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55-4FB2-8A83-410B275778B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C745-47FF-A683-FA2C62847ED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0-5164-440D-984F-7E803373E26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D1AE-48B4-A872-D598FF10E89E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55-4FB2-8A83-410B275778B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D-C745-47FF-A683-FA2C62847ED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B-D1AE-48B4-A872-D598FF10E89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E-5164-440D-984F-7E803373E26B}"/>
              </c:ext>
            </c:extLst>
          </c:dPt>
          <c:cat>
            <c:strRef>
              <c:f>fig_I8!$A$30:$A$50</c:f>
              <c:strCache>
                <c:ptCount val="21"/>
                <c:pt idx="0">
                  <c:v>Basilicata</c:v>
                </c:pt>
                <c:pt idx="1">
                  <c:v>Abruzzo</c:v>
                </c:pt>
                <c:pt idx="2">
                  <c:v>Molise</c:v>
                </c:pt>
                <c:pt idx="3">
                  <c:v>Lazio</c:v>
                </c:pt>
                <c:pt idx="4">
                  <c:v>Calabria</c:v>
                </c:pt>
                <c:pt idx="5">
                  <c:v>Campania</c:v>
                </c:pt>
                <c:pt idx="6">
                  <c:v>Puglia</c:v>
                </c:pt>
                <c:pt idx="7">
                  <c:v>Sicilia</c:v>
                </c:pt>
                <c:pt idx="8">
                  <c:v>Marche</c:v>
                </c:pt>
                <c:pt idx="9">
                  <c:v>ITALIA</c:v>
                </c:pt>
                <c:pt idx="10">
                  <c:v>Liguria</c:v>
                </c:pt>
                <c:pt idx="11">
                  <c:v>Umbria</c:v>
                </c:pt>
                <c:pt idx="12">
                  <c:v>Friuli-VG</c:v>
                </c:pt>
                <c:pt idx="13">
                  <c:v>Veneto</c:v>
                </c:pt>
                <c:pt idx="14">
                  <c:v>Sardegna</c:v>
                </c:pt>
                <c:pt idx="15">
                  <c:v>Emilia-Romagna</c:v>
                </c:pt>
                <c:pt idx="16">
                  <c:v>Piemonte</c:v>
                </c:pt>
                <c:pt idx="17">
                  <c:v>Valle d'Aosta</c:v>
                </c:pt>
                <c:pt idx="18">
                  <c:v>Toscana</c:v>
                </c:pt>
                <c:pt idx="19">
                  <c:v>Lombardia</c:v>
                </c:pt>
                <c:pt idx="20">
                  <c:v>Trentino</c:v>
                </c:pt>
              </c:strCache>
            </c:strRef>
          </c:cat>
          <c:val>
            <c:numRef>
              <c:f>fig_I8!$C$30:$C$50</c:f>
              <c:numCache>
                <c:formatCode>0.0</c:formatCode>
                <c:ptCount val="21"/>
                <c:pt idx="0">
                  <c:v>43.2</c:v>
                </c:pt>
                <c:pt idx="1">
                  <c:v>44</c:v>
                </c:pt>
                <c:pt idx="2">
                  <c:v>45.8</c:v>
                </c:pt>
                <c:pt idx="3">
                  <c:v>43.6</c:v>
                </c:pt>
                <c:pt idx="4">
                  <c:v>44.1</c:v>
                </c:pt>
                <c:pt idx="5">
                  <c:v>40.700000000000003</c:v>
                </c:pt>
                <c:pt idx="6">
                  <c:v>41.2</c:v>
                </c:pt>
                <c:pt idx="7">
                  <c:v>39.9</c:v>
                </c:pt>
                <c:pt idx="8">
                  <c:v>44.8</c:v>
                </c:pt>
                <c:pt idx="9">
                  <c:v>39.6</c:v>
                </c:pt>
                <c:pt idx="10">
                  <c:v>38.299999999999997</c:v>
                </c:pt>
                <c:pt idx="11">
                  <c:v>39.9</c:v>
                </c:pt>
                <c:pt idx="12">
                  <c:v>40.9</c:v>
                </c:pt>
                <c:pt idx="13">
                  <c:v>39.799999999999997</c:v>
                </c:pt>
                <c:pt idx="14">
                  <c:v>37.9</c:v>
                </c:pt>
                <c:pt idx="15">
                  <c:v>38</c:v>
                </c:pt>
                <c:pt idx="16">
                  <c:v>37.4</c:v>
                </c:pt>
                <c:pt idx="17">
                  <c:v>39.5</c:v>
                </c:pt>
                <c:pt idx="18">
                  <c:v>37.700000000000003</c:v>
                </c:pt>
                <c:pt idx="19">
                  <c:v>36.700000000000003</c:v>
                </c:pt>
                <c:pt idx="20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09248"/>
        <c:axId val="131600320"/>
      </c:lineChart>
      <c:catAx>
        <c:axId val="131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0320"/>
        <c:crosses val="autoZero"/>
        <c:auto val="1"/>
        <c:lblAlgn val="ctr"/>
        <c:lblOffset val="100"/>
        <c:noMultiLvlLbl val="0"/>
      </c:catAx>
      <c:valAx>
        <c:axId val="131600320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092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71239911524820865"/>
          <c:y val="3.9048690342278654E-2"/>
          <c:w val="0.15133196042802341"/>
          <c:h val="9.39290665589878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1" l="0.75000000000000044" r="0.750000000000000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019951151391E-2"/>
          <c:y val="3.3204181793067021E-2"/>
          <c:w val="0.91093675689242248"/>
          <c:h val="0.769482361030749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1F-4A89-AE79-85C01C2D40C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1F-4A89-AE79-85C01C2D40C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1F-4A89-AE79-85C01C2D40C2}"/>
              </c:ext>
            </c:extLst>
          </c:dPt>
          <c:dPt>
            <c:idx val="8"/>
            <c:invertIfNegative val="0"/>
            <c:bubble3D val="0"/>
            <c:spPr>
              <a:pattFill prst="ltDnDiag">
                <a:fgClr>
                  <a:srgbClr val="C00000"/>
                </a:fgClr>
                <a:bgClr>
                  <a:schemeClr val="bg1"/>
                </a:bgClr>
              </a:patt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174-4019-BCEB-7901C7F3D5DF}"/>
              </c:ext>
            </c:extLst>
          </c:dPt>
          <c:dPt>
            <c:idx val="9"/>
            <c:invertIfNegative val="0"/>
            <c:bubble3D val="0"/>
            <c:spPr>
              <a:pattFill prst="pct40">
                <a:fgClr>
                  <a:srgbClr val="C00000"/>
                </a:fgClr>
                <a:bgClr>
                  <a:schemeClr val="bg1"/>
                </a:bgClr>
              </a:patt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174-4019-BCEB-7901C7F3D5D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ysClr val="windowText" lastClr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fig_I9!$A$27:$A$36</c:f>
              <c:strCache>
                <c:ptCount val="10"/>
                <c:pt idx="0">
                  <c:v>EU27</c:v>
                </c:pt>
                <c:pt idx="1">
                  <c:v>ITALIA</c:v>
                </c:pt>
                <c:pt idx="2">
                  <c:v>Nord
Ovest</c:v>
                </c:pt>
                <c:pt idx="3">
                  <c:v>Nord-Est</c:v>
                </c:pt>
                <c:pt idx="4">
                  <c:v>Centro </c:v>
                </c:pt>
                <c:pt idx="5">
                  <c:v>Sud</c:v>
                </c:pt>
                <c:pt idx="6">
                  <c:v>Isole</c:v>
                </c:pt>
                <c:pt idx="7">
                  <c:v>Piemonte
Totale</c:v>
                </c:pt>
                <c:pt idx="8">
                  <c:v>Piemonte
Maschi</c:v>
                </c:pt>
                <c:pt idx="9">
                  <c:v>Piemonte
Femmine</c:v>
                </c:pt>
              </c:strCache>
            </c:strRef>
          </c:cat>
          <c:val>
            <c:numRef>
              <c:f>fig_I9!$B$27:$B$36</c:f>
              <c:numCache>
                <c:formatCode>#,##0.0</c:formatCode>
                <c:ptCount val="10"/>
                <c:pt idx="0">
                  <c:v>42.8</c:v>
                </c:pt>
                <c:pt idx="1">
                  <c:v>27.4</c:v>
                </c:pt>
                <c:pt idx="2">
                  <c:v>29.3</c:v>
                </c:pt>
                <c:pt idx="3">
                  <c:v>30</c:v>
                </c:pt>
                <c:pt idx="4">
                  <c:v>32.700000000000003</c:v>
                </c:pt>
                <c:pt idx="5">
                  <c:v>22.9</c:v>
                </c:pt>
                <c:pt idx="6">
                  <c:v>18.8</c:v>
                </c:pt>
                <c:pt idx="7">
                  <c:v>25.6</c:v>
                </c:pt>
                <c:pt idx="8">
                  <c:v>21.4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1F-4A89-AE79-85C01C2D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36662528"/>
        <c:axId val="131602624"/>
      </c:barChart>
      <c:catAx>
        <c:axId val="1366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2624"/>
        <c:crosses val="autoZero"/>
        <c:auto val="1"/>
        <c:lblAlgn val="ctr"/>
        <c:lblOffset val="100"/>
        <c:noMultiLvlLbl val="0"/>
      </c:catAx>
      <c:valAx>
        <c:axId val="131602624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6662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</xdr:rowOff>
    </xdr:from>
    <xdr:to>
      <xdr:col>12</xdr:col>
      <xdr:colOff>47625</xdr:colOff>
      <xdr:row>3</xdr:row>
      <xdr:rowOff>57150</xdr:rowOff>
    </xdr:to>
    <xdr:grpSp>
      <xdr:nvGrpSpPr>
        <xdr:cNvPr id="6" name="Gruppo 5"/>
        <xdr:cNvGrpSpPr/>
      </xdr:nvGrpSpPr>
      <xdr:grpSpPr>
        <a:xfrm>
          <a:off x="7124700" y="171451"/>
          <a:ext cx="3095625" cy="781049"/>
          <a:chOff x="6869432" y="28575"/>
          <a:chExt cx="3255643" cy="819265"/>
        </a:xfrm>
      </xdr:grpSpPr>
      <xdr:grpSp>
        <xdr:nvGrpSpPr>
          <xdr:cNvPr id="7" name="Gruppo 6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9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Rettangolo 10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144340</xdr:rowOff>
    </xdr:from>
    <xdr:to>
      <xdr:col>8</xdr:col>
      <xdr:colOff>342900</xdr:colOff>
      <xdr:row>20</xdr:row>
      <xdr:rowOff>106241</xdr:rowOff>
    </xdr:to>
    <xdr:graphicFrame macro="">
      <xdr:nvGraphicFramePr>
        <xdr:cNvPr id="8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28575</xdr:rowOff>
    </xdr:from>
    <xdr:to>
      <xdr:col>11</xdr:col>
      <xdr:colOff>342900</xdr:colOff>
      <xdr:row>22</xdr:row>
      <xdr:rowOff>95250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257175</xdr:rowOff>
    </xdr:from>
    <xdr:to>
      <xdr:col>7</xdr:col>
      <xdr:colOff>238125</xdr:colOff>
      <xdr:row>21</xdr:row>
      <xdr:rowOff>104775</xdr:rowOff>
    </xdr:to>
    <xdr:graphicFrame macro="">
      <xdr:nvGraphicFramePr>
        <xdr:cNvPr id="16501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9</xdr:col>
      <xdr:colOff>209550</xdr:colOff>
      <xdr:row>22</xdr:row>
      <xdr:rowOff>104775</xdr:rowOff>
    </xdr:to>
    <xdr:graphicFrame macro="">
      <xdr:nvGraphicFramePr>
        <xdr:cNvPr id="6339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17</xdr:col>
      <xdr:colOff>211015</xdr:colOff>
      <xdr:row>18</xdr:row>
      <xdr:rowOff>84406</xdr:rowOff>
    </xdr:to>
    <xdr:graphicFrame macro="">
      <xdr:nvGraphicFramePr>
        <xdr:cNvPr id="290232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8</xdr:col>
      <xdr:colOff>314325</xdr:colOff>
      <xdr:row>28</xdr:row>
      <xdr:rowOff>85725</xdr:rowOff>
    </xdr:to>
    <xdr:graphicFrame macro="">
      <xdr:nvGraphicFramePr>
        <xdr:cNvPr id="401624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123824</xdr:rowOff>
    </xdr:from>
    <xdr:to>
      <xdr:col>9</xdr:col>
      <xdr:colOff>647114</xdr:colOff>
      <xdr:row>25</xdr:row>
      <xdr:rowOff>14068</xdr:rowOff>
    </xdr:to>
    <xdr:graphicFrame macro="">
      <xdr:nvGraphicFramePr>
        <xdr:cNvPr id="3029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180975</xdr:colOff>
      <xdr:row>17</xdr:row>
      <xdr:rowOff>104775</xdr:rowOff>
    </xdr:to>
    <xdr:graphicFrame macro="">
      <xdr:nvGraphicFramePr>
        <xdr:cNvPr id="307928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10</xdr:col>
      <xdr:colOff>200025</xdr:colOff>
      <xdr:row>24</xdr:row>
      <xdr:rowOff>19049</xdr:rowOff>
    </xdr:to>
    <xdr:graphicFrame macro="">
      <xdr:nvGraphicFramePr>
        <xdr:cNvPr id="315829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showGridLines="0" tabSelected="1" zoomScaleNormal="100" workbookViewId="0"/>
  </sheetViews>
  <sheetFormatPr defaultColWidth="9.140625" defaultRowHeight="13.5" x14ac:dyDescent="0.25"/>
  <cols>
    <col min="1" max="1" width="7.5703125" style="7" customWidth="1"/>
    <col min="2" max="2" width="53.5703125" style="7" customWidth="1"/>
    <col min="3" max="16384" width="9.140625" style="7"/>
  </cols>
  <sheetData>
    <row r="2" spans="1:10" ht="29.25" customHeight="1" x14ac:dyDescent="0.35">
      <c r="A2" s="271" t="s">
        <v>202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7.75" customHeight="1" x14ac:dyDescent="0.3">
      <c r="A3" s="95" t="s">
        <v>107</v>
      </c>
      <c r="B3" s="95"/>
      <c r="C3" s="95"/>
      <c r="D3" s="95"/>
      <c r="E3" s="95"/>
      <c r="F3" s="95"/>
      <c r="G3" s="95"/>
      <c r="H3" s="138"/>
      <c r="I3" s="95"/>
      <c r="J3" s="95"/>
    </row>
    <row r="4" spans="1:10" ht="18" customHeight="1" x14ac:dyDescent="0.3">
      <c r="A4" s="199" t="s">
        <v>53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10" ht="18" customHeight="1" x14ac:dyDescent="0.4">
      <c r="A5" s="90" t="s">
        <v>62</v>
      </c>
      <c r="B5" s="91" t="str">
        <f>fig_I1!A1</f>
        <v>Fig. I.1 Andamento degli iscritti agli atenei piemontesi, a.a. 2012/13 - 2022/23</v>
      </c>
      <c r="C5" s="88"/>
      <c r="D5" s="88"/>
      <c r="E5" s="88"/>
      <c r="F5" s="88"/>
      <c r="G5" s="88"/>
      <c r="H5" s="88"/>
      <c r="I5" s="88"/>
      <c r="J5" s="89"/>
    </row>
    <row r="6" spans="1:10" ht="18" customHeight="1" x14ac:dyDescent="0.4">
      <c r="A6" s="90" t="s">
        <v>62</v>
      </c>
      <c r="B6" s="91" t="str">
        <f>tab_I1!A1</f>
        <v>Tab. I.1 Iscritti per gruppo disciplinare e ateneo, in Piemonte, a.a. 2022/23</v>
      </c>
      <c r="C6" s="88"/>
      <c r="D6" s="88"/>
      <c r="E6" s="88"/>
      <c r="F6" s="88"/>
      <c r="G6" s="88"/>
      <c r="H6" s="88"/>
      <c r="I6" s="88"/>
      <c r="J6" s="89"/>
    </row>
    <row r="7" spans="1:10" ht="18" customHeight="1" x14ac:dyDescent="0.4">
      <c r="A7" s="90" t="s">
        <v>62</v>
      </c>
      <c r="B7" s="91" t="str">
        <f>fig_I2!A1</f>
        <v>Fig. I.2  Iscritti per gruppo disciplinare, in Piemonte, a.a. 2022/23, valori assoluti</v>
      </c>
      <c r="C7" s="88"/>
      <c r="D7" s="88"/>
      <c r="E7" s="88"/>
      <c r="F7" s="88"/>
      <c r="G7" s="88"/>
      <c r="H7" s="88"/>
      <c r="I7" s="88"/>
      <c r="J7" s="89"/>
    </row>
    <row r="8" spans="1:10" ht="18" customHeight="1" x14ac:dyDescent="0.4">
      <c r="A8" s="90" t="s">
        <v>62</v>
      </c>
      <c r="B8" s="91" t="str">
        <f>tab_I2!A1</f>
        <v xml:space="preserve">Tab.  I.2 Atenei piemontesi: iscritti nell'a.a. 2022/23 per tipo di corso di laurea </v>
      </c>
      <c r="C8" s="88"/>
      <c r="D8" s="88"/>
      <c r="E8" s="88"/>
      <c r="F8" s="88"/>
      <c r="G8" s="88"/>
      <c r="H8" s="88"/>
      <c r="I8" s="88"/>
      <c r="J8" s="89"/>
    </row>
    <row r="9" spans="1:10" ht="18" customHeight="1" x14ac:dyDescent="0.4">
      <c r="A9" s="90" t="s">
        <v>62</v>
      </c>
      <c r="B9" s="91" t="str">
        <f>tab_I3!A1</f>
        <v>Tab. I.3 Atenei piemontesi:  iscritti per sede universitaria, a.a. 2022/23</v>
      </c>
      <c r="C9" s="88"/>
      <c r="D9" s="88"/>
      <c r="E9" s="88"/>
      <c r="F9" s="88"/>
      <c r="G9" s="88"/>
      <c r="H9" s="88"/>
      <c r="I9" s="88"/>
      <c r="J9" s="89"/>
    </row>
    <row r="10" spans="1:10" ht="18" customHeight="1" x14ac:dyDescent="0.4">
      <c r="A10" s="90" t="s">
        <v>62</v>
      </c>
      <c r="B10" s="91" t="str">
        <f>tab_I4!A1</f>
        <v>Tab. I.4 Iscritti  agli atenei piemontesi  per regione di residenza degli studenti, a.a. 2022/23</v>
      </c>
      <c r="C10" s="88"/>
      <c r="D10" s="88"/>
      <c r="E10" s="88"/>
      <c r="F10" s="88"/>
      <c r="G10" s="88"/>
      <c r="H10" s="88"/>
      <c r="I10" s="88"/>
      <c r="J10" s="89"/>
    </row>
    <row r="11" spans="1:10" ht="18" customHeight="1" x14ac:dyDescent="0.4">
      <c r="A11" s="90" t="s">
        <v>62</v>
      </c>
      <c r="B11" s="91" t="str">
        <f>fig_I3!A1</f>
        <v>Fig. I.3  Tasso di iscrizione all’università per regione di residenza degli studenti</v>
      </c>
      <c r="C11" s="88"/>
      <c r="D11" s="88"/>
      <c r="E11" s="88"/>
      <c r="F11" s="88"/>
      <c r="G11" s="88"/>
      <c r="H11" s="88"/>
      <c r="I11" s="88"/>
      <c r="J11" s="89"/>
    </row>
    <row r="12" spans="1:10" ht="20.25" customHeight="1" x14ac:dyDescent="0.4">
      <c r="A12" s="90" t="s">
        <v>62</v>
      </c>
      <c r="B12" s="91" t="str">
        <f>tab_I5!A1</f>
        <v>Tab. I.5  Atenei piemontesi: studenti per cittadinanza, a.a. 2022/23</v>
      </c>
      <c r="C12" s="88"/>
      <c r="D12" s="88"/>
      <c r="E12" s="88"/>
      <c r="F12" s="88"/>
      <c r="G12" s="88"/>
      <c r="H12" s="88"/>
      <c r="I12" s="88"/>
      <c r="J12" s="89"/>
    </row>
    <row r="13" spans="1:10" ht="18" customHeight="1" x14ac:dyDescent="0.25">
      <c r="A13" s="202" t="s">
        <v>54</v>
      </c>
      <c r="B13" s="203"/>
      <c r="C13" s="203"/>
      <c r="D13" s="203"/>
      <c r="E13" s="203"/>
      <c r="F13" s="203"/>
      <c r="G13" s="203"/>
      <c r="H13" s="203"/>
      <c r="I13" s="203"/>
      <c r="J13" s="204"/>
    </row>
    <row r="14" spans="1:10" ht="18" customHeight="1" x14ac:dyDescent="0.4">
      <c r="A14" s="90" t="s">
        <v>62</v>
      </c>
      <c r="B14" s="88" t="str">
        <f>tab_I6!A1</f>
        <v>Tab. I.6  Immatricolati per gruppo disciplinare e ateneo, in Piemonte, a.a. 2022/23</v>
      </c>
      <c r="C14" s="88"/>
      <c r="D14" s="88"/>
      <c r="E14" s="88"/>
      <c r="F14" s="88"/>
      <c r="G14" s="88"/>
      <c r="H14" s="88"/>
      <c r="I14" s="88"/>
      <c r="J14" s="89"/>
    </row>
    <row r="15" spans="1:10" ht="18" customHeight="1" x14ac:dyDescent="0.4">
      <c r="A15" s="90" t="s">
        <v>62</v>
      </c>
      <c r="B15" s="88" t="str">
        <f>fig_I4!A1</f>
        <v>Fig. I.4 Tasso di passaggio dalla scuola secondaria all'università per regione di residenza degli studenti e genere</v>
      </c>
      <c r="C15" s="88"/>
      <c r="D15" s="88"/>
      <c r="E15" s="88"/>
      <c r="F15" s="88"/>
      <c r="G15" s="88"/>
      <c r="H15" s="88"/>
      <c r="I15" s="88"/>
      <c r="J15" s="89"/>
    </row>
    <row r="16" spans="1:10" ht="18" customHeight="1" x14ac:dyDescent="0.4">
      <c r="A16" s="90" t="s">
        <v>62</v>
      </c>
      <c r="B16" s="92" t="str">
        <f>tab_I7!A1</f>
        <v>Tab. I.7 Immatricolati per gruppo disciplinare ed età (valori percentuali, a.a. 2022/23)</v>
      </c>
      <c r="C16" s="88"/>
      <c r="D16" s="88"/>
      <c r="E16" s="88"/>
      <c r="F16" s="88"/>
      <c r="G16" s="88"/>
      <c r="H16" s="88"/>
      <c r="I16" s="88"/>
      <c r="J16" s="89"/>
    </row>
    <row r="17" spans="1:10" ht="18" customHeight="1" x14ac:dyDescent="0.4">
      <c r="A17" s="90" t="s">
        <v>62</v>
      </c>
      <c r="B17" s="88" t="str">
        <f>tab_I8!A1</f>
        <v>Tab. I.8  Immatricolati per voto di diploma, atenei e gruppi disciplinari, a.a. 2022/23</v>
      </c>
      <c r="C17" s="88"/>
      <c r="D17" s="88"/>
      <c r="E17" s="88"/>
      <c r="F17" s="88"/>
      <c r="G17" s="88"/>
      <c r="H17" s="88"/>
      <c r="I17" s="88"/>
      <c r="J17" s="89"/>
    </row>
    <row r="18" spans="1:10" ht="18" customHeight="1" x14ac:dyDescent="0.4">
      <c r="A18" s="90" t="s">
        <v>62</v>
      </c>
      <c r="B18" s="88" t="str">
        <f>fig_I5!A1</f>
        <v>Fig. I.5 Atenei piemontesi: immatricolati per tipo di diploma di scuola secondaria di II grado (valori percentuali, a.a. 2022/23)</v>
      </c>
      <c r="C18" s="88"/>
      <c r="D18" s="88"/>
      <c r="E18" s="88"/>
      <c r="F18" s="88"/>
      <c r="G18" s="88"/>
      <c r="H18" s="88"/>
      <c r="I18" s="88"/>
      <c r="J18" s="89"/>
    </row>
    <row r="19" spans="1:10" ht="18" customHeight="1" x14ac:dyDescent="0.25">
      <c r="A19" s="205" t="s">
        <v>51</v>
      </c>
      <c r="B19" s="206"/>
      <c r="C19" s="206"/>
      <c r="D19" s="206"/>
      <c r="E19" s="206"/>
      <c r="F19" s="206"/>
      <c r="G19" s="206"/>
      <c r="H19" s="206"/>
      <c r="I19" s="206"/>
      <c r="J19" s="207"/>
    </row>
    <row r="20" spans="1:10" ht="18" customHeight="1" x14ac:dyDescent="0.4">
      <c r="A20" s="90" t="s">
        <v>62</v>
      </c>
      <c r="B20" s="88" t="str">
        <f>tab_I9!A1</f>
        <v>Tab. I.9 Laureati negli atenei piemontesi nel 2022</v>
      </c>
      <c r="C20" s="88"/>
      <c r="D20" s="88"/>
      <c r="E20" s="88"/>
      <c r="F20" s="88"/>
      <c r="G20" s="88"/>
      <c r="H20" s="88"/>
      <c r="I20" s="88"/>
      <c r="J20" s="89"/>
    </row>
    <row r="21" spans="1:10" ht="18" customHeight="1" x14ac:dyDescent="0.4">
      <c r="A21" s="90" t="s">
        <v>62</v>
      </c>
      <c r="B21" s="88" t="str">
        <f>fig_I6!A1</f>
        <v xml:space="preserve">Fig. I.6 Andamento dei laureati negli atenei piemontesi </v>
      </c>
      <c r="C21" s="88"/>
      <c r="D21" s="88"/>
      <c r="E21" s="88"/>
      <c r="F21" s="88"/>
      <c r="G21" s="88"/>
      <c r="H21" s="88"/>
      <c r="I21" s="88"/>
      <c r="J21" s="89"/>
    </row>
    <row r="22" spans="1:10" ht="18" customHeight="1" x14ac:dyDescent="0.4">
      <c r="A22" s="90" t="s">
        <v>62</v>
      </c>
      <c r="B22" s="88" t="str">
        <f>fig_I7!A1</f>
        <v>Fig. I.7 Laureati nel 2022 per Ateneo e tipo di corso</v>
      </c>
      <c r="C22" s="88"/>
      <c r="D22" s="88"/>
      <c r="E22" s="88"/>
      <c r="F22" s="88"/>
      <c r="G22" s="88"/>
      <c r="H22" s="88"/>
      <c r="I22" s="88"/>
      <c r="J22" s="89"/>
    </row>
    <row r="23" spans="1:10" ht="18" customHeight="1" x14ac:dyDescent="0.4">
      <c r="A23" s="90" t="s">
        <v>62</v>
      </c>
      <c r="B23" s="88" t="str">
        <f>fig_I8!A1</f>
        <v>Fig. I.8 Giovani che conseguono un titolo universitario per la prima volta (laureati per 100 persone di 25 anni), anni 2022 e 2021</v>
      </c>
      <c r="C23" s="88"/>
      <c r="D23" s="88"/>
      <c r="E23" s="88"/>
      <c r="F23" s="88"/>
      <c r="G23" s="88"/>
      <c r="H23" s="88"/>
      <c r="I23" s="88"/>
      <c r="J23" s="89"/>
    </row>
    <row r="24" spans="1:10" ht="18" customHeight="1" x14ac:dyDescent="0.4">
      <c r="A24" s="90" t="s">
        <v>62</v>
      </c>
      <c r="B24" s="88" t="str">
        <f>fig_I9!A1</f>
        <v>Fig. I.9 Quota di popolazione con un titolo universitario sui residenti nella fascia di età 30-34 anni</v>
      </c>
      <c r="C24" s="88"/>
      <c r="D24" s="88"/>
      <c r="E24" s="88"/>
      <c r="F24" s="88"/>
      <c r="G24" s="88"/>
      <c r="H24" s="88"/>
      <c r="I24" s="88"/>
      <c r="J24" s="89"/>
    </row>
    <row r="25" spans="1:10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4"/>
    </row>
    <row r="27" spans="1:10" x14ac:dyDescent="0.25">
      <c r="A27" s="7" t="s">
        <v>201</v>
      </c>
    </row>
  </sheetData>
  <mergeCells count="3">
    <mergeCell ref="A4:J4"/>
    <mergeCell ref="A13:J13"/>
    <mergeCell ref="A19:J19"/>
  </mergeCells>
  <hyperlinks>
    <hyperlink ref="A23" location="fig_I8!A1" display="→"/>
    <hyperlink ref="A22" location="fig_I7!A1" display="→"/>
    <hyperlink ref="A21" location="fig_I6!A1" display="→"/>
    <hyperlink ref="A20" location="tab_I9!A1" display="→"/>
    <hyperlink ref="A18" location="fig_I5!A1" display="→"/>
    <hyperlink ref="A11" location="fig_I3!A1" display="→"/>
    <hyperlink ref="A10" location="tab_I4!A1" display="→"/>
    <hyperlink ref="A8" location="tab_I2!A1" display="→"/>
    <hyperlink ref="A17" location="tab_I8!A1" display="→"/>
    <hyperlink ref="A15" location="fig_I4!A1" display="→"/>
    <hyperlink ref="A14" location="tab_I6!A1" display="→"/>
    <hyperlink ref="A12" location="tab_I5!A1" display="→"/>
    <hyperlink ref="A7" location="fig_I2!A1" display="→"/>
    <hyperlink ref="A6" location="tab_I1!A1" display="→"/>
    <hyperlink ref="A5" location="fig_I1!A1" display="→"/>
    <hyperlink ref="A16" location="tab_I7!A1" display="→"/>
    <hyperlink ref="A9" location="tab_I3!A1" display="→"/>
    <hyperlink ref="A24" location="fig_I9!A1" display="→"/>
  </hyperlinks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tabColor theme="3"/>
  </sheetPr>
  <dimension ref="A1:K22"/>
  <sheetViews>
    <sheetView showGridLines="0" zoomScaleNormal="100" workbookViewId="0">
      <selection activeCell="F21" sqref="F21:I21"/>
    </sheetView>
  </sheetViews>
  <sheetFormatPr defaultColWidth="8.7109375" defaultRowHeight="13.5" x14ac:dyDescent="0.3"/>
  <cols>
    <col min="1" max="1" width="21.5703125" style="4" customWidth="1"/>
    <col min="2" max="2" width="8.5703125" style="4" customWidth="1"/>
    <col min="3" max="3" width="10" style="4" customWidth="1"/>
    <col min="4" max="4" width="8.85546875" style="4" customWidth="1"/>
    <col min="5" max="5" width="10" style="4" customWidth="1"/>
    <col min="6" max="9" width="10.42578125" style="4" customWidth="1"/>
    <col min="10" max="11" width="7" style="4" customWidth="1"/>
    <col min="12" max="15" width="5.5703125" style="4" customWidth="1"/>
    <col min="16" max="16384" width="8.7109375" style="4"/>
  </cols>
  <sheetData>
    <row r="1" spans="1:11" ht="51" customHeight="1" x14ac:dyDescent="0.3">
      <c r="A1" s="223" t="s">
        <v>174</v>
      </c>
      <c r="B1" s="223"/>
      <c r="C1" s="223"/>
      <c r="D1" s="223"/>
      <c r="E1" s="223"/>
      <c r="F1" s="223"/>
      <c r="G1" s="223"/>
      <c r="H1" s="223"/>
      <c r="I1" s="223"/>
      <c r="J1" s="108"/>
      <c r="K1" s="108"/>
    </row>
    <row r="2" spans="1:11" x14ac:dyDescent="0.3">
      <c r="A2" s="243" t="s">
        <v>64</v>
      </c>
      <c r="B2" s="246" t="s">
        <v>65</v>
      </c>
      <c r="C2" s="247"/>
      <c r="D2" s="247"/>
      <c r="E2" s="248"/>
      <c r="F2" s="249" t="s">
        <v>66</v>
      </c>
      <c r="G2" s="249"/>
      <c r="H2" s="249"/>
      <c r="I2" s="249"/>
    </row>
    <row r="3" spans="1:11" x14ac:dyDescent="0.3">
      <c r="A3" s="244"/>
      <c r="B3" s="250" t="s">
        <v>21</v>
      </c>
      <c r="C3" s="250"/>
      <c r="D3" s="251" t="s">
        <v>67</v>
      </c>
      <c r="E3" s="251"/>
      <c r="F3" s="250" t="s">
        <v>18</v>
      </c>
      <c r="G3" s="250" t="s">
        <v>17</v>
      </c>
      <c r="H3" s="250" t="s">
        <v>15</v>
      </c>
      <c r="I3" s="250" t="s">
        <v>68</v>
      </c>
    </row>
    <row r="4" spans="1:11" ht="34.5" customHeight="1" x14ac:dyDescent="0.3">
      <c r="A4" s="245"/>
      <c r="B4" s="97" t="s">
        <v>69</v>
      </c>
      <c r="C4" s="117" t="s">
        <v>109</v>
      </c>
      <c r="D4" s="98" t="s">
        <v>49</v>
      </c>
      <c r="E4" s="99" t="s">
        <v>70</v>
      </c>
      <c r="F4" s="250"/>
      <c r="G4" s="250"/>
      <c r="H4" s="250"/>
      <c r="I4" s="250"/>
    </row>
    <row r="5" spans="1:11" x14ac:dyDescent="0.3">
      <c r="A5" s="100" t="s">
        <v>71</v>
      </c>
      <c r="B5" s="153">
        <v>490</v>
      </c>
      <c r="C5" s="143">
        <v>-18.333333333333332</v>
      </c>
      <c r="D5" s="153">
        <v>263</v>
      </c>
      <c r="E5" s="143">
        <v>53.673469387755105</v>
      </c>
      <c r="F5" s="153">
        <v>490</v>
      </c>
      <c r="G5" s="153">
        <v>0</v>
      </c>
      <c r="H5" s="153">
        <v>0</v>
      </c>
      <c r="I5" s="153">
        <v>0</v>
      </c>
    </row>
    <row r="6" spans="1:11" x14ac:dyDescent="0.3">
      <c r="A6" s="100" t="s">
        <v>20</v>
      </c>
      <c r="B6" s="153">
        <v>858</v>
      </c>
      <c r="C6" s="143">
        <v>-12.627291242362526</v>
      </c>
      <c r="D6" s="153">
        <v>485</v>
      </c>
      <c r="E6" s="143">
        <v>56.526806526806524</v>
      </c>
      <c r="F6" s="153">
        <v>0</v>
      </c>
      <c r="G6" s="153">
        <v>858</v>
      </c>
      <c r="H6" s="153">
        <v>0</v>
      </c>
      <c r="I6" s="153">
        <v>0</v>
      </c>
    </row>
    <row r="7" spans="1:11" x14ac:dyDescent="0.3">
      <c r="A7" s="100" t="s">
        <v>72</v>
      </c>
      <c r="B7" s="153">
        <v>958</v>
      </c>
      <c r="C7" s="143">
        <v>4.4711014176663033</v>
      </c>
      <c r="D7" s="153">
        <v>644</v>
      </c>
      <c r="E7" s="143">
        <v>67.223382045929014</v>
      </c>
      <c r="F7" s="153">
        <v>614</v>
      </c>
      <c r="G7" s="153">
        <v>0</v>
      </c>
      <c r="H7" s="153">
        <v>344</v>
      </c>
      <c r="I7" s="153">
        <v>0</v>
      </c>
    </row>
    <row r="8" spans="1:11" x14ac:dyDescent="0.3">
      <c r="A8" s="100" t="s">
        <v>73</v>
      </c>
      <c r="B8" s="153">
        <v>43</v>
      </c>
      <c r="C8" s="143">
        <v>16.216216216216218</v>
      </c>
      <c r="D8" s="153">
        <v>20</v>
      </c>
      <c r="E8" s="143">
        <v>46.511627906976742</v>
      </c>
      <c r="F8" s="153">
        <v>43</v>
      </c>
      <c r="G8" s="153">
        <v>0</v>
      </c>
      <c r="H8" s="153">
        <v>0</v>
      </c>
      <c r="I8" s="153">
        <v>0</v>
      </c>
    </row>
    <row r="9" spans="1:11" x14ac:dyDescent="0.3">
      <c r="A9" s="100" t="s">
        <v>74</v>
      </c>
      <c r="B9" s="153">
        <v>3132</v>
      </c>
      <c r="C9" s="143">
        <v>13.642960812772134</v>
      </c>
      <c r="D9" s="153">
        <v>1400</v>
      </c>
      <c r="E9" s="143">
        <v>44.699872286079184</v>
      </c>
      <c r="F9" s="153">
        <v>2326</v>
      </c>
      <c r="G9" s="153">
        <v>0</v>
      </c>
      <c r="H9" s="153">
        <v>728</v>
      </c>
      <c r="I9" s="153">
        <v>78</v>
      </c>
    </row>
    <row r="10" spans="1:11" x14ac:dyDescent="0.3">
      <c r="A10" s="100" t="s">
        <v>75</v>
      </c>
      <c r="B10" s="153">
        <v>518</v>
      </c>
      <c r="C10" s="143">
        <v>13.100436681222707</v>
      </c>
      <c r="D10" s="153">
        <v>131</v>
      </c>
      <c r="E10" s="143">
        <v>25.289575289575289</v>
      </c>
      <c r="F10" s="153">
        <v>518</v>
      </c>
      <c r="G10" s="153">
        <v>0</v>
      </c>
      <c r="H10" s="153">
        <v>0</v>
      </c>
      <c r="I10" s="153">
        <v>0</v>
      </c>
    </row>
    <row r="11" spans="1:11" x14ac:dyDescent="0.3">
      <c r="A11" s="100" t="s">
        <v>76</v>
      </c>
      <c r="B11" s="153">
        <v>2402</v>
      </c>
      <c r="C11" s="143">
        <v>4.1649312786339029E-2</v>
      </c>
      <c r="D11" s="153">
        <v>1626</v>
      </c>
      <c r="E11" s="143">
        <v>67.693588676103246</v>
      </c>
      <c r="F11" s="153">
        <v>765</v>
      </c>
      <c r="G11" s="153">
        <v>0</v>
      </c>
      <c r="H11" s="153">
        <v>1637</v>
      </c>
      <c r="I11" s="153">
        <v>0</v>
      </c>
    </row>
    <row r="12" spans="1:11" x14ac:dyDescent="0.3">
      <c r="A12" s="100" t="s">
        <v>77</v>
      </c>
      <c r="B12" s="153">
        <v>1510</v>
      </c>
      <c r="C12" s="143">
        <v>13.790504898266768</v>
      </c>
      <c r="D12" s="153">
        <v>1065</v>
      </c>
      <c r="E12" s="143">
        <v>70.52980132450331</v>
      </c>
      <c r="F12" s="153">
        <v>1349</v>
      </c>
      <c r="G12" s="153">
        <v>0</v>
      </c>
      <c r="H12" s="153">
        <v>161</v>
      </c>
      <c r="I12" s="153">
        <v>0</v>
      </c>
    </row>
    <row r="13" spans="1:11" x14ac:dyDescent="0.3">
      <c r="A13" s="100" t="s">
        <v>19</v>
      </c>
      <c r="B13" s="153">
        <v>4959</v>
      </c>
      <c r="C13" s="143">
        <v>6.8059444324790013</v>
      </c>
      <c r="D13" s="153">
        <v>1259</v>
      </c>
      <c r="E13" s="143">
        <v>25.388183101431739</v>
      </c>
      <c r="F13" s="153">
        <v>0</v>
      </c>
      <c r="G13" s="153">
        <v>4959</v>
      </c>
      <c r="H13" s="153">
        <v>0</v>
      </c>
      <c r="I13" s="153">
        <v>0</v>
      </c>
    </row>
    <row r="14" spans="1:11" x14ac:dyDescent="0.3">
      <c r="A14" s="100" t="s">
        <v>78</v>
      </c>
      <c r="B14" s="153">
        <v>603</v>
      </c>
      <c r="C14" s="143">
        <v>3.9655172413793105</v>
      </c>
      <c r="D14" s="153">
        <v>560</v>
      </c>
      <c r="E14" s="143">
        <v>92.868988391376448</v>
      </c>
      <c r="F14" s="153">
        <v>603</v>
      </c>
      <c r="G14" s="153">
        <v>0</v>
      </c>
      <c r="H14" s="153">
        <v>0</v>
      </c>
      <c r="I14" s="153">
        <v>0</v>
      </c>
    </row>
    <row r="15" spans="1:11" x14ac:dyDescent="0.3">
      <c r="A15" s="100" t="s">
        <v>79</v>
      </c>
      <c r="B15" s="153">
        <v>1631</v>
      </c>
      <c r="C15" s="143">
        <v>11.712328767123289</v>
      </c>
      <c r="D15" s="153">
        <v>1017</v>
      </c>
      <c r="E15" s="143">
        <v>62.354383813611278</v>
      </c>
      <c r="F15" s="153">
        <v>1409</v>
      </c>
      <c r="G15" s="153">
        <v>0</v>
      </c>
      <c r="H15" s="153">
        <v>222</v>
      </c>
      <c r="I15" s="153">
        <v>0</v>
      </c>
    </row>
    <row r="16" spans="1:11" x14ac:dyDescent="0.3">
      <c r="A16" s="100" t="s">
        <v>80</v>
      </c>
      <c r="B16" s="153">
        <v>1081</v>
      </c>
      <c r="C16" s="143">
        <v>4.0423484119345519</v>
      </c>
      <c r="D16" s="153">
        <v>860</v>
      </c>
      <c r="E16" s="143">
        <v>79.555966697502313</v>
      </c>
      <c r="F16" s="153">
        <v>894</v>
      </c>
      <c r="G16" s="153">
        <v>0</v>
      </c>
      <c r="H16" s="153">
        <v>187</v>
      </c>
      <c r="I16" s="153">
        <v>0</v>
      </c>
    </row>
    <row r="17" spans="1:9" x14ac:dyDescent="0.3">
      <c r="A17" s="100" t="s">
        <v>81</v>
      </c>
      <c r="B17" s="153">
        <v>1789</v>
      </c>
      <c r="C17" s="143">
        <v>6.2351543942992871</v>
      </c>
      <c r="D17" s="153">
        <v>1267</v>
      </c>
      <c r="E17" s="143">
        <v>70.821688093907213</v>
      </c>
      <c r="F17" s="153">
        <v>1325</v>
      </c>
      <c r="G17" s="153">
        <v>0</v>
      </c>
      <c r="H17" s="153">
        <v>464</v>
      </c>
      <c r="I17" s="153">
        <v>0</v>
      </c>
    </row>
    <row r="18" spans="1:9" x14ac:dyDescent="0.3">
      <c r="A18" s="100" t="s">
        <v>82</v>
      </c>
      <c r="B18" s="153">
        <v>2831</v>
      </c>
      <c r="C18" s="143">
        <v>10.889150019584802</v>
      </c>
      <c r="D18" s="153">
        <v>1993</v>
      </c>
      <c r="E18" s="143">
        <v>70.399152243023664</v>
      </c>
      <c r="F18" s="153">
        <v>2584</v>
      </c>
      <c r="G18" s="153">
        <v>0</v>
      </c>
      <c r="H18" s="153">
        <v>247</v>
      </c>
      <c r="I18" s="153">
        <v>0</v>
      </c>
    </row>
    <row r="19" spans="1:9" x14ac:dyDescent="0.3">
      <c r="A19" s="100" t="s">
        <v>83</v>
      </c>
      <c r="B19" s="153">
        <v>286</v>
      </c>
      <c r="C19" s="143">
        <v>-3.3783783783783785</v>
      </c>
      <c r="D19" s="153">
        <v>220</v>
      </c>
      <c r="E19" s="143">
        <v>76.923076923076934</v>
      </c>
      <c r="F19" s="153">
        <v>286</v>
      </c>
      <c r="G19" s="153">
        <v>0</v>
      </c>
      <c r="H19" s="153">
        <v>0</v>
      </c>
      <c r="I19" s="153">
        <v>0</v>
      </c>
    </row>
    <row r="20" spans="1:9" x14ac:dyDescent="0.3">
      <c r="A20" s="100" t="s">
        <v>84</v>
      </c>
      <c r="B20" s="153">
        <v>1326</v>
      </c>
      <c r="C20" s="143">
        <v>2.157164869029276</v>
      </c>
      <c r="D20" s="153">
        <v>357</v>
      </c>
      <c r="E20" s="143">
        <v>26.923076923076923</v>
      </c>
      <c r="F20" s="153">
        <v>931</v>
      </c>
      <c r="G20" s="153">
        <v>167</v>
      </c>
      <c r="H20" s="153">
        <v>228</v>
      </c>
      <c r="I20" s="153">
        <v>0</v>
      </c>
    </row>
    <row r="21" spans="1:9" x14ac:dyDescent="0.3">
      <c r="A21" s="100" t="s">
        <v>0</v>
      </c>
      <c r="B21" s="153">
        <v>24417</v>
      </c>
      <c r="C21" s="143">
        <v>6.0179757717858537</v>
      </c>
      <c r="D21" s="153">
        <v>13167</v>
      </c>
      <c r="E21" s="143">
        <v>53.925543678584596</v>
      </c>
      <c r="F21" s="153">
        <v>14137</v>
      </c>
      <c r="G21" s="153">
        <v>5984</v>
      </c>
      <c r="H21" s="153">
        <v>4218</v>
      </c>
      <c r="I21" s="153">
        <v>78</v>
      </c>
    </row>
    <row r="22" spans="1:9" ht="16.5" customHeight="1" x14ac:dyDescent="0.3">
      <c r="A22" s="213" t="s">
        <v>166</v>
      </c>
      <c r="B22" s="213"/>
      <c r="C22" s="213"/>
      <c r="D22" s="213"/>
      <c r="E22" s="213"/>
      <c r="F22" s="213"/>
      <c r="G22" s="213"/>
      <c r="H22" s="213"/>
      <c r="I22" s="213"/>
    </row>
  </sheetData>
  <mergeCells count="11">
    <mergeCell ref="A22:I22"/>
    <mergeCell ref="A1:I1"/>
    <mergeCell ref="A2:A4"/>
    <mergeCell ref="B2:E2"/>
    <mergeCell ref="F2:I2"/>
    <mergeCell ref="B3:C3"/>
    <mergeCell ref="D3:E3"/>
    <mergeCell ref="F3:F4"/>
    <mergeCell ref="G3:G4"/>
    <mergeCell ref="H3:H4"/>
    <mergeCell ref="I3:I4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3"/>
  </sheetPr>
  <dimension ref="A1:X45"/>
  <sheetViews>
    <sheetView showGridLines="0" topLeftCell="A4" zoomScaleNormal="100" workbookViewId="0">
      <selection activeCell="A20" sqref="A20"/>
    </sheetView>
  </sheetViews>
  <sheetFormatPr defaultColWidth="8.7109375" defaultRowHeight="13.5" x14ac:dyDescent="0.3"/>
  <cols>
    <col min="1" max="1" width="14.7109375" style="33" customWidth="1"/>
    <col min="2" max="2" width="4.7109375" style="33" customWidth="1"/>
    <col min="3" max="3" width="5.42578125" style="33" bestFit="1" customWidth="1"/>
    <col min="4" max="4" width="5" style="33" bestFit="1" customWidth="1"/>
    <col min="5" max="5" width="4" style="33" bestFit="1" customWidth="1"/>
    <col min="6" max="6" width="5" style="33" bestFit="1" customWidth="1"/>
    <col min="7" max="7" width="5.42578125" style="33" bestFit="1" customWidth="1"/>
    <col min="8" max="10" width="5" style="33" bestFit="1" customWidth="1"/>
    <col min="11" max="11" width="4" style="33" bestFit="1" customWidth="1"/>
    <col min="12" max="13" width="5" style="33" bestFit="1" customWidth="1"/>
    <col min="14" max="14" width="4.85546875" style="33" bestFit="1" customWidth="1"/>
    <col min="15" max="15" width="5" style="33" bestFit="1" customWidth="1"/>
    <col min="16" max="16" width="4" style="33" bestFit="1" customWidth="1"/>
    <col min="17" max="17" width="8.7109375" style="33" customWidth="1"/>
    <col min="18" max="18" width="5" style="33" customWidth="1"/>
    <col min="19" max="16384" width="8.7109375" style="33"/>
  </cols>
  <sheetData>
    <row r="1" spans="1:24" ht="54.75" customHeight="1" x14ac:dyDescent="0.3">
      <c r="A1" s="253" t="s">
        <v>163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S1" s="173"/>
      <c r="T1" s="142"/>
      <c r="U1" s="142"/>
      <c r="V1" s="142"/>
      <c r="W1" s="142"/>
      <c r="X1" s="142"/>
    </row>
    <row r="2" spans="1:24" x14ac:dyDescent="0.3">
      <c r="A2" s="33" t="s">
        <v>192</v>
      </c>
    </row>
    <row r="3" spans="1:24" x14ac:dyDescent="0.3">
      <c r="B3" s="14"/>
    </row>
    <row r="4" spans="1:24" x14ac:dyDescent="0.3">
      <c r="B4" s="14"/>
      <c r="L4" s="4"/>
      <c r="M4" s="4"/>
      <c r="N4" s="4"/>
      <c r="O4" s="4"/>
    </row>
    <row r="5" spans="1:24" x14ac:dyDescent="0.3">
      <c r="B5" s="14"/>
      <c r="L5" s="4"/>
      <c r="M5" s="4"/>
      <c r="N5" s="4"/>
      <c r="O5" s="4"/>
    </row>
    <row r="6" spans="1:24" x14ac:dyDescent="0.3">
      <c r="B6" s="14"/>
      <c r="L6" s="4"/>
      <c r="M6" s="4"/>
      <c r="N6" s="4"/>
      <c r="O6" s="4"/>
    </row>
    <row r="7" spans="1:24" x14ac:dyDescent="0.3">
      <c r="B7" s="14"/>
      <c r="L7" s="6"/>
      <c r="M7" s="4"/>
      <c r="N7" s="4"/>
      <c r="O7" s="4"/>
    </row>
    <row r="8" spans="1:24" x14ac:dyDescent="0.3">
      <c r="B8" s="14"/>
      <c r="L8" s="6"/>
      <c r="M8" s="4"/>
      <c r="N8" s="4"/>
      <c r="O8" s="4"/>
    </row>
    <row r="9" spans="1:24" ht="32.25" customHeight="1" x14ac:dyDescent="0.3">
      <c r="B9" s="14"/>
      <c r="L9" s="6"/>
      <c r="M9" s="4"/>
      <c r="N9" s="4"/>
      <c r="O9" s="4"/>
    </row>
    <row r="10" spans="1:24" ht="32.25" customHeight="1" x14ac:dyDescent="0.3">
      <c r="B10" s="14"/>
      <c r="L10" s="6"/>
      <c r="M10" s="4"/>
      <c r="N10" s="4"/>
      <c r="O10" s="4"/>
    </row>
    <row r="11" spans="1:24" ht="32.25" customHeight="1" x14ac:dyDescent="0.3">
      <c r="B11" s="14"/>
      <c r="L11" s="6"/>
      <c r="M11" s="4"/>
      <c r="N11" s="4"/>
      <c r="O11" s="4"/>
    </row>
    <row r="12" spans="1:24" x14ac:dyDescent="0.3">
      <c r="B12" s="14"/>
      <c r="L12" s="6"/>
      <c r="M12" s="4"/>
      <c r="N12" s="4"/>
      <c r="O12" s="4"/>
    </row>
    <row r="13" spans="1:24" x14ac:dyDescent="0.3">
      <c r="B13" s="14"/>
      <c r="L13" s="6"/>
      <c r="M13" s="4"/>
      <c r="N13" s="4"/>
      <c r="O13" s="4"/>
    </row>
    <row r="14" spans="1:24" x14ac:dyDescent="0.3">
      <c r="B14" s="14"/>
      <c r="L14" s="6"/>
      <c r="M14" s="4"/>
      <c r="N14" s="4"/>
      <c r="O14" s="4"/>
    </row>
    <row r="15" spans="1:24" x14ac:dyDescent="0.3">
      <c r="B15" s="14"/>
      <c r="L15" s="6"/>
      <c r="M15" s="4"/>
      <c r="N15" s="4"/>
      <c r="O15" s="4"/>
    </row>
    <row r="16" spans="1:24" x14ac:dyDescent="0.3">
      <c r="B16" s="14"/>
      <c r="L16" s="6"/>
      <c r="M16" s="4"/>
      <c r="N16" s="4"/>
      <c r="O16" s="4"/>
    </row>
    <row r="17" spans="1:24" x14ac:dyDescent="0.3">
      <c r="B17" s="14"/>
      <c r="L17" s="6"/>
      <c r="M17" s="4"/>
      <c r="N17" s="4"/>
      <c r="O17" s="4"/>
    </row>
    <row r="18" spans="1:24" ht="25.5" customHeight="1" x14ac:dyDescent="0.3"/>
    <row r="19" spans="1:24" ht="47.25" customHeight="1" x14ac:dyDescent="0.3">
      <c r="A19" s="252" t="s">
        <v>193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S19" s="252"/>
      <c r="T19" s="252"/>
      <c r="U19" s="252"/>
      <c r="V19" s="252"/>
      <c r="W19" s="252"/>
      <c r="X19" s="252"/>
    </row>
    <row r="22" spans="1:24" x14ac:dyDescent="0.3">
      <c r="A22" s="57"/>
      <c r="B22" s="57" t="s">
        <v>95</v>
      </c>
      <c r="C22" s="57" t="s">
        <v>96</v>
      </c>
      <c r="D22" s="57" t="s">
        <v>118</v>
      </c>
    </row>
    <row r="23" spans="1:24" x14ac:dyDescent="0.3">
      <c r="A23" s="57" t="s">
        <v>34</v>
      </c>
      <c r="B23" s="111">
        <v>49.67585089141005</v>
      </c>
      <c r="C23" s="111">
        <v>69.199346405228752</v>
      </c>
      <c r="D23" s="111">
        <v>59.397884458909679</v>
      </c>
    </row>
    <row r="24" spans="1:24" x14ac:dyDescent="0.3">
      <c r="A24" s="57" t="s">
        <v>9</v>
      </c>
      <c r="B24" s="111">
        <v>51.587150731800037</v>
      </c>
      <c r="C24" s="111">
        <v>67.170111287758345</v>
      </c>
      <c r="D24" s="111">
        <v>59.205285145244346</v>
      </c>
    </row>
    <row r="25" spans="1:24" x14ac:dyDescent="0.3">
      <c r="A25" s="57" t="s">
        <v>31</v>
      </c>
      <c r="B25" s="111">
        <v>50.870185449358061</v>
      </c>
      <c r="C25" s="111">
        <v>65.953806672369538</v>
      </c>
      <c r="D25" s="111">
        <v>58.414147176269246</v>
      </c>
    </row>
    <row r="26" spans="1:24" x14ac:dyDescent="0.3">
      <c r="A26" s="57" t="s">
        <v>29</v>
      </c>
      <c r="B26" s="111">
        <v>49.948094320035594</v>
      </c>
      <c r="C26" s="111">
        <v>64.896666163825614</v>
      </c>
      <c r="D26" s="111">
        <v>57.358659886329647</v>
      </c>
    </row>
    <row r="27" spans="1:24" x14ac:dyDescent="0.3">
      <c r="A27" s="57" t="s">
        <v>26</v>
      </c>
      <c r="B27" s="111">
        <v>50.685703550629349</v>
      </c>
      <c r="C27" s="111">
        <v>61.853605243991261</v>
      </c>
      <c r="D27" s="111">
        <v>56.356911696717525</v>
      </c>
    </row>
    <row r="28" spans="1:24" x14ac:dyDescent="0.3">
      <c r="A28" s="57" t="s">
        <v>32</v>
      </c>
      <c r="B28" s="111">
        <v>49.106715584622748</v>
      </c>
      <c r="C28" s="111">
        <v>63.824740981150917</v>
      </c>
      <c r="D28" s="111">
        <v>56.309434115946154</v>
      </c>
    </row>
    <row r="29" spans="1:24" x14ac:dyDescent="0.3">
      <c r="A29" s="57" t="s">
        <v>128</v>
      </c>
      <c r="B29" s="111">
        <v>48.433984066167973</v>
      </c>
      <c r="C29" s="111">
        <v>61.134032771425204</v>
      </c>
      <c r="D29" s="111">
        <v>54.88341464874734</v>
      </c>
    </row>
    <row r="30" spans="1:24" ht="15" customHeight="1" x14ac:dyDescent="0.3">
      <c r="A30" s="57" t="s">
        <v>114</v>
      </c>
      <c r="B30" s="111">
        <v>48.298109010011125</v>
      </c>
      <c r="C30" s="111">
        <v>61.303370786516851</v>
      </c>
      <c r="D30" s="111">
        <v>54.768026830631634</v>
      </c>
    </row>
    <row r="31" spans="1:24" x14ac:dyDescent="0.3">
      <c r="A31" s="57" t="s">
        <v>27</v>
      </c>
      <c r="B31" s="111">
        <v>48.214184316620297</v>
      </c>
      <c r="C31" s="111">
        <v>60.483609217786437</v>
      </c>
      <c r="D31" s="111">
        <v>54.497603678976091</v>
      </c>
    </row>
    <row r="32" spans="1:24" x14ac:dyDescent="0.3">
      <c r="A32" s="57" t="s">
        <v>36</v>
      </c>
      <c r="B32" s="57">
        <v>45.856353591160222</v>
      </c>
      <c r="C32" s="57">
        <v>63.573619631901849</v>
      </c>
      <c r="D32" s="57">
        <v>54.251453488372093</v>
      </c>
    </row>
    <row r="33" spans="1:16" x14ac:dyDescent="0.3">
      <c r="A33" s="57" t="s">
        <v>127</v>
      </c>
      <c r="B33" s="111">
        <v>49.85089463220676</v>
      </c>
      <c r="C33" s="111">
        <v>57.919930374238469</v>
      </c>
      <c r="D33" s="111">
        <v>54.15313225058005</v>
      </c>
    </row>
    <row r="34" spans="1:16" x14ac:dyDescent="0.3">
      <c r="A34" s="57" t="s">
        <v>30</v>
      </c>
      <c r="B34" s="111">
        <v>47.358846988036099</v>
      </c>
      <c r="C34" s="111">
        <v>60.827826086956527</v>
      </c>
      <c r="D34" s="111">
        <v>54.112599413980746</v>
      </c>
    </row>
    <row r="35" spans="1:16" ht="15" customHeight="1" x14ac:dyDescent="0.3">
      <c r="A35" s="176" t="s">
        <v>24</v>
      </c>
      <c r="B35" s="177">
        <v>46.688610928242262</v>
      </c>
      <c r="C35" s="177">
        <v>59.409775591761452</v>
      </c>
      <c r="D35" s="177">
        <v>53.266571292322361</v>
      </c>
    </row>
    <row r="36" spans="1:16" x14ac:dyDescent="0.3">
      <c r="A36" s="57" t="s">
        <v>28</v>
      </c>
      <c r="B36" s="111">
        <v>47.170418006430872</v>
      </c>
      <c r="C36" s="111">
        <v>57.253954074930377</v>
      </c>
      <c r="D36" s="111">
        <v>52.261813164946538</v>
      </c>
    </row>
    <row r="37" spans="1:16" x14ac:dyDescent="0.3">
      <c r="A37" s="57" t="s">
        <v>35</v>
      </c>
      <c r="B37" s="111">
        <v>44.037145650048878</v>
      </c>
      <c r="C37" s="111">
        <v>59.491434689507493</v>
      </c>
      <c r="D37" s="111">
        <v>51.819701299401522</v>
      </c>
    </row>
    <row r="38" spans="1:16" x14ac:dyDescent="0.3">
      <c r="A38" s="176" t="s">
        <v>60</v>
      </c>
      <c r="B38" s="177">
        <v>44.508491214292725</v>
      </c>
      <c r="C38" s="177">
        <v>58.279481439882311</v>
      </c>
      <c r="D38" s="177">
        <v>51.369281361262118</v>
      </c>
    </row>
    <row r="39" spans="1:16" x14ac:dyDescent="0.3">
      <c r="A39" s="57" t="s">
        <v>37</v>
      </c>
      <c r="B39" s="111">
        <v>43.039184453647664</v>
      </c>
      <c r="C39" s="111">
        <v>59.741705633489204</v>
      </c>
      <c r="D39" s="111">
        <v>51.192999619544544</v>
      </c>
    </row>
    <row r="40" spans="1:16" x14ac:dyDescent="0.3">
      <c r="A40" s="57" t="s">
        <v>42</v>
      </c>
      <c r="B40" s="111">
        <v>46.5</v>
      </c>
      <c r="C40" s="111">
        <v>54.945054945054949</v>
      </c>
      <c r="D40" s="111">
        <v>50.994152046783626</v>
      </c>
    </row>
    <row r="41" spans="1:16" x14ac:dyDescent="0.3">
      <c r="A41" s="57" t="s">
        <v>38</v>
      </c>
      <c r="B41" s="111">
        <v>41.356094170793156</v>
      </c>
      <c r="C41" s="111">
        <v>57.109131403118042</v>
      </c>
      <c r="D41" s="111">
        <v>49.1335327234342</v>
      </c>
    </row>
    <row r="42" spans="1:16" x14ac:dyDescent="0.3">
      <c r="A42" s="57" t="s">
        <v>39</v>
      </c>
      <c r="B42" s="111">
        <v>43.19631467044649</v>
      </c>
      <c r="C42" s="111">
        <v>54.157303370786515</v>
      </c>
      <c r="D42" s="111">
        <v>48.947279770928077</v>
      </c>
    </row>
    <row r="43" spans="1:16" x14ac:dyDescent="0.3">
      <c r="A43" s="57" t="s">
        <v>33</v>
      </c>
      <c r="B43" s="111">
        <v>33.06107062075899</v>
      </c>
      <c r="C43" s="111">
        <v>47.420950864422203</v>
      </c>
      <c r="D43" s="111">
        <v>39.798287040742814</v>
      </c>
    </row>
    <row r="45" spans="1:16" ht="55.5" customHeight="1" x14ac:dyDescent="0.3">
      <c r="A45" s="239" t="s">
        <v>157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</row>
  </sheetData>
  <sortState ref="A48:D68">
    <sortCondition descending="1" ref="D48:D68"/>
  </sortState>
  <mergeCells count="4">
    <mergeCell ref="A19:Q19"/>
    <mergeCell ref="A1:Q1"/>
    <mergeCell ref="S19:X19"/>
    <mergeCell ref="A45:P45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9"/>
  <sheetViews>
    <sheetView showGridLines="0" zoomScaleNormal="100" workbookViewId="0">
      <selection activeCell="L27" sqref="L27"/>
    </sheetView>
  </sheetViews>
  <sheetFormatPr defaultColWidth="8.7109375" defaultRowHeight="13.5" x14ac:dyDescent="0.3"/>
  <cols>
    <col min="1" max="1" width="20.7109375" style="51" customWidth="1"/>
    <col min="2" max="10" width="11.28515625" style="51" customWidth="1"/>
    <col min="11" max="15" width="5.5703125" style="51" customWidth="1"/>
    <col min="16" max="16384" width="8.7109375" style="51"/>
  </cols>
  <sheetData>
    <row r="1" spans="1:16" ht="39" customHeight="1" x14ac:dyDescent="0.3">
      <c r="A1" s="241" t="s">
        <v>176</v>
      </c>
      <c r="B1" s="241"/>
      <c r="C1" s="241"/>
      <c r="D1" s="241"/>
      <c r="E1" s="241"/>
      <c r="F1" s="241"/>
      <c r="G1" s="241"/>
      <c r="H1" s="241"/>
      <c r="I1" s="58"/>
      <c r="J1" s="58"/>
    </row>
    <row r="2" spans="1:16" ht="14.25" x14ac:dyDescent="0.3">
      <c r="A2" s="118" t="s">
        <v>64</v>
      </c>
      <c r="B2" s="119" t="s">
        <v>43</v>
      </c>
      <c r="C2" s="119" t="s">
        <v>44</v>
      </c>
      <c r="D2" s="119" t="s">
        <v>45</v>
      </c>
      <c r="E2" s="119" t="s">
        <v>46</v>
      </c>
      <c r="F2" s="119" t="s">
        <v>97</v>
      </c>
      <c r="G2" s="119" t="s">
        <v>98</v>
      </c>
      <c r="H2" s="120" t="s">
        <v>99</v>
      </c>
      <c r="K2" s="52"/>
      <c r="L2" s="52"/>
      <c r="M2" s="52"/>
      <c r="N2" s="53"/>
      <c r="O2" s="52"/>
      <c r="P2" s="54"/>
    </row>
    <row r="3" spans="1:16" x14ac:dyDescent="0.3">
      <c r="A3" s="121" t="s">
        <v>71</v>
      </c>
      <c r="B3" s="183">
        <v>2.8571428571428572</v>
      </c>
      <c r="C3" s="183">
        <v>70.204081632653057</v>
      </c>
      <c r="D3" s="183">
        <v>17.346938775510203</v>
      </c>
      <c r="E3" s="183">
        <v>3.2653061224489797</v>
      </c>
      <c r="F3" s="183">
        <v>3.4693877551020407</v>
      </c>
      <c r="G3" s="183">
        <v>2.8571428571428572</v>
      </c>
      <c r="H3" s="122">
        <v>490</v>
      </c>
      <c r="N3" s="55"/>
      <c r="P3" s="54"/>
    </row>
    <row r="4" spans="1:16" x14ac:dyDescent="0.3">
      <c r="A4" s="121" t="s">
        <v>20</v>
      </c>
      <c r="B4" s="183">
        <v>8.8578088578088572</v>
      </c>
      <c r="C4" s="183">
        <v>59.906759906759909</v>
      </c>
      <c r="D4" s="183">
        <v>16.783216783216783</v>
      </c>
      <c r="E4" s="183">
        <v>5.5944055944055942</v>
      </c>
      <c r="F4" s="183">
        <v>5.9440559440559442</v>
      </c>
      <c r="G4" s="183">
        <v>2.9137529137529135</v>
      </c>
      <c r="H4" s="122">
        <v>858</v>
      </c>
      <c r="N4" s="55"/>
      <c r="O4" s="54"/>
      <c r="P4" s="54"/>
    </row>
    <row r="5" spans="1:16" x14ac:dyDescent="0.3">
      <c r="A5" s="121" t="s">
        <v>72</v>
      </c>
      <c r="B5" s="183">
        <v>5.6367432150313155</v>
      </c>
      <c r="C5" s="183">
        <v>74.11273486430062</v>
      </c>
      <c r="D5" s="183">
        <v>12.943632567849686</v>
      </c>
      <c r="E5" s="183">
        <v>3.5490605427974948</v>
      </c>
      <c r="F5" s="183">
        <v>2.5052192066805845</v>
      </c>
      <c r="G5" s="183">
        <v>1.2526096033402923</v>
      </c>
      <c r="H5" s="122">
        <v>958</v>
      </c>
    </row>
    <row r="6" spans="1:16" x14ac:dyDescent="0.3">
      <c r="A6" s="121" t="s">
        <v>73</v>
      </c>
      <c r="B6" s="183">
        <v>2.3255813953488373</v>
      </c>
      <c r="C6" s="183">
        <v>65.116279069767444</v>
      </c>
      <c r="D6" s="183">
        <v>23.255813953488371</v>
      </c>
      <c r="E6" s="183">
        <v>2.3255813953488373</v>
      </c>
      <c r="F6" s="183">
        <v>2.3255813953488373</v>
      </c>
      <c r="G6" s="183">
        <v>4.6511627906976747</v>
      </c>
      <c r="H6" s="122">
        <v>43</v>
      </c>
    </row>
    <row r="7" spans="1:16" x14ac:dyDescent="0.3">
      <c r="A7" s="121" t="s">
        <v>74</v>
      </c>
      <c r="B7" s="183">
        <v>3.5817077070674768</v>
      </c>
      <c r="C7" s="183">
        <v>67.220978573712813</v>
      </c>
      <c r="D7" s="183">
        <v>15.318196354333228</v>
      </c>
      <c r="E7" s="183">
        <v>4.3492165014390789</v>
      </c>
      <c r="F7" s="183">
        <v>4.796929964822513</v>
      </c>
      <c r="G7" s="183">
        <v>4.7329708986248802</v>
      </c>
      <c r="H7" s="122">
        <v>3127</v>
      </c>
    </row>
    <row r="8" spans="1:16" x14ac:dyDescent="0.3">
      <c r="A8" s="121" t="s">
        <v>75</v>
      </c>
      <c r="B8" s="183">
        <v>2.1235521235521233</v>
      </c>
      <c r="C8" s="183">
        <v>61.583011583011583</v>
      </c>
      <c r="D8" s="183">
        <v>21.814671814671815</v>
      </c>
      <c r="E8" s="183">
        <v>7.3359073359073363</v>
      </c>
      <c r="F8" s="183">
        <v>4.0540540540540544</v>
      </c>
      <c r="G8" s="183">
        <v>3.0888030888030888</v>
      </c>
      <c r="H8" s="122">
        <v>518</v>
      </c>
    </row>
    <row r="9" spans="1:16" x14ac:dyDescent="0.3">
      <c r="A9" s="121" t="s">
        <v>76</v>
      </c>
      <c r="B9" s="183">
        <v>5.1623646960865948</v>
      </c>
      <c r="C9" s="183">
        <v>75.853455453788513</v>
      </c>
      <c r="D9" s="183">
        <v>11.906744379683596</v>
      </c>
      <c r="E9" s="183">
        <v>2.9975020815986677</v>
      </c>
      <c r="F9" s="183">
        <v>2.6228143213988342</v>
      </c>
      <c r="G9" s="183">
        <v>1.4571190674437968</v>
      </c>
      <c r="H9" s="122">
        <v>2402</v>
      </c>
    </row>
    <row r="10" spans="1:16" x14ac:dyDescent="0.3">
      <c r="A10" s="121" t="s">
        <v>77</v>
      </c>
      <c r="B10" s="183">
        <v>5.3642384105960259</v>
      </c>
      <c r="C10" s="183">
        <v>64.569536423841058</v>
      </c>
      <c r="D10" s="183">
        <v>14.105960264900663</v>
      </c>
      <c r="E10" s="183">
        <v>5.4966887417218544</v>
      </c>
      <c r="F10" s="183">
        <v>5.3642384105960259</v>
      </c>
      <c r="G10" s="183">
        <v>5.0993377483443707</v>
      </c>
      <c r="H10" s="122">
        <v>1510</v>
      </c>
    </row>
    <row r="11" spans="1:16" x14ac:dyDescent="0.3">
      <c r="A11" s="121" t="s">
        <v>19</v>
      </c>
      <c r="B11" s="183">
        <v>10.808630772333132</v>
      </c>
      <c r="C11" s="183">
        <v>66.263359548296023</v>
      </c>
      <c r="D11" s="183">
        <v>9.0945755192579156</v>
      </c>
      <c r="E11" s="183">
        <v>3.9322444041137325</v>
      </c>
      <c r="F11" s="183">
        <v>5.2026618269812461</v>
      </c>
      <c r="G11" s="183">
        <v>4.6985279290179465</v>
      </c>
      <c r="H11" s="122">
        <v>4959</v>
      </c>
    </row>
    <row r="12" spans="1:16" x14ac:dyDescent="0.3">
      <c r="A12" s="121" t="s">
        <v>78</v>
      </c>
      <c r="B12" s="183">
        <v>1.6583747927031509</v>
      </c>
      <c r="C12" s="183">
        <v>63.515754560530681</v>
      </c>
      <c r="D12" s="183">
        <v>20.232172470978441</v>
      </c>
      <c r="E12" s="183">
        <v>4.6434494195688218</v>
      </c>
      <c r="F12" s="183">
        <v>3.3167495854063018</v>
      </c>
      <c r="G12" s="183">
        <v>6.6334991708126037</v>
      </c>
      <c r="H12" s="122">
        <v>603</v>
      </c>
    </row>
    <row r="13" spans="1:16" x14ac:dyDescent="0.3">
      <c r="A13" s="121" t="s">
        <v>79</v>
      </c>
      <c r="B13" s="183">
        <v>2.3911710606989578</v>
      </c>
      <c r="C13" s="183">
        <v>61.863887185775603</v>
      </c>
      <c r="D13" s="183">
        <v>16.799509503372164</v>
      </c>
      <c r="E13" s="183">
        <v>5.5793991416309012</v>
      </c>
      <c r="F13" s="183">
        <v>6.0698957694665854</v>
      </c>
      <c r="G13" s="183">
        <v>7.296137339055794</v>
      </c>
      <c r="H13" s="122">
        <v>1631</v>
      </c>
    </row>
    <row r="14" spans="1:16" x14ac:dyDescent="0.3">
      <c r="A14" s="121" t="s">
        <v>80</v>
      </c>
      <c r="B14" s="183">
        <v>3.8852913968547642</v>
      </c>
      <c r="C14" s="183">
        <v>60.129509713228494</v>
      </c>
      <c r="D14" s="183">
        <v>16.928769657724331</v>
      </c>
      <c r="E14" s="183">
        <v>5.272895467160037</v>
      </c>
      <c r="F14" s="183">
        <v>7.4930619796484743</v>
      </c>
      <c r="G14" s="183">
        <v>6.2904717853839038</v>
      </c>
      <c r="H14" s="122">
        <v>1081</v>
      </c>
    </row>
    <row r="15" spans="1:16" x14ac:dyDescent="0.3">
      <c r="A15" s="121" t="s">
        <v>81</v>
      </c>
      <c r="B15" s="183">
        <v>3.8010061486864171</v>
      </c>
      <c r="C15" s="183">
        <v>59.027389603130246</v>
      </c>
      <c r="D15" s="183">
        <v>15.707098937954164</v>
      </c>
      <c r="E15" s="183">
        <v>5.8133035215204032</v>
      </c>
      <c r="F15" s="183">
        <v>7.2107322526551147</v>
      </c>
      <c r="G15" s="183">
        <v>8.4404695360536621</v>
      </c>
      <c r="H15" s="122">
        <v>1789</v>
      </c>
    </row>
    <row r="16" spans="1:16" x14ac:dyDescent="0.3">
      <c r="A16" s="121" t="s">
        <v>82</v>
      </c>
      <c r="B16" s="183">
        <v>2.8258565877781701</v>
      </c>
      <c r="C16" s="183">
        <v>60.897209466619572</v>
      </c>
      <c r="D16" s="183">
        <v>19.463087248322147</v>
      </c>
      <c r="E16" s="183">
        <v>5.7576827975980214</v>
      </c>
      <c r="F16" s="183">
        <v>4.3447545037089368</v>
      </c>
      <c r="G16" s="183">
        <v>6.7114093959731544</v>
      </c>
      <c r="H16" s="122">
        <v>2831</v>
      </c>
    </row>
    <row r="17" spans="1:8" x14ac:dyDescent="0.3">
      <c r="A17" s="121" t="s">
        <v>83</v>
      </c>
      <c r="B17" s="183">
        <v>2.7972027972027971</v>
      </c>
      <c r="C17" s="183">
        <v>73.076923076923066</v>
      </c>
      <c r="D17" s="183">
        <v>18.88111888111888</v>
      </c>
      <c r="E17" s="183">
        <v>2.4475524475524475</v>
      </c>
      <c r="F17" s="183">
        <v>1.3986013986013985</v>
      </c>
      <c r="G17" s="183">
        <v>1.3986013986013985</v>
      </c>
      <c r="H17" s="122">
        <v>286</v>
      </c>
    </row>
    <row r="18" spans="1:8" x14ac:dyDescent="0.3">
      <c r="A18" s="121" t="s">
        <v>84</v>
      </c>
      <c r="B18" s="183">
        <v>6.1840120663650078</v>
      </c>
      <c r="C18" s="183">
        <v>68.929110105580691</v>
      </c>
      <c r="D18" s="183">
        <v>11.990950226244344</v>
      </c>
      <c r="E18" s="183">
        <v>4.6003016591251891</v>
      </c>
      <c r="F18" s="183">
        <v>3.6953242835595779</v>
      </c>
      <c r="G18" s="183">
        <v>4.6003016591251891</v>
      </c>
      <c r="H18" s="122">
        <v>1326</v>
      </c>
    </row>
    <row r="19" spans="1:8" ht="14.25" x14ac:dyDescent="0.3">
      <c r="A19" s="118" t="s">
        <v>10</v>
      </c>
      <c r="B19" s="183"/>
      <c r="C19" s="183"/>
      <c r="D19" s="183"/>
      <c r="E19" s="183"/>
      <c r="F19" s="183"/>
      <c r="G19" s="183"/>
      <c r="H19" s="122"/>
    </row>
    <row r="20" spans="1:8" x14ac:dyDescent="0.3">
      <c r="A20" s="121" t="s">
        <v>18</v>
      </c>
      <c r="B20" s="183">
        <v>3.6146282803989531</v>
      </c>
      <c r="C20" s="183">
        <v>66.407299992926355</v>
      </c>
      <c r="D20" s="183">
        <v>16.127891348942491</v>
      </c>
      <c r="E20" s="183">
        <v>4.7464101294475487</v>
      </c>
      <c r="F20" s="183">
        <v>4.4776119402985071</v>
      </c>
      <c r="G20" s="183">
        <v>4.6261583079861355</v>
      </c>
      <c r="H20" s="122">
        <v>14137</v>
      </c>
    </row>
    <row r="21" spans="1:8" x14ac:dyDescent="0.3">
      <c r="A21" s="121" t="s">
        <v>17</v>
      </c>
      <c r="B21" s="183">
        <v>10.645053475935828</v>
      </c>
      <c r="C21" s="183">
        <v>65.541443850267385</v>
      </c>
      <c r="D21" s="183">
        <v>10.143716577540108</v>
      </c>
      <c r="E21" s="183">
        <v>4.0942513368983953</v>
      </c>
      <c r="F21" s="183">
        <v>5.213903743315508</v>
      </c>
      <c r="G21" s="183">
        <v>4.3616310160427805</v>
      </c>
      <c r="H21" s="122">
        <v>5984</v>
      </c>
    </row>
    <row r="22" spans="1:8" x14ac:dyDescent="0.3">
      <c r="A22" s="121" t="s">
        <v>15</v>
      </c>
      <c r="B22" s="183">
        <v>4.5045045045045047</v>
      </c>
      <c r="C22" s="183">
        <v>64.698909435751546</v>
      </c>
      <c r="D22" s="183">
        <v>14.580369843527738</v>
      </c>
      <c r="E22" s="183">
        <v>4.8838311996206727</v>
      </c>
      <c r="F22" s="183">
        <v>5.0497866287339974</v>
      </c>
      <c r="G22" s="183">
        <v>6.2825983878615457</v>
      </c>
      <c r="H22" s="122">
        <v>4218</v>
      </c>
    </row>
    <row r="23" spans="1:8" x14ac:dyDescent="0.3">
      <c r="A23" s="121" t="s">
        <v>47</v>
      </c>
      <c r="B23" s="183">
        <v>0</v>
      </c>
      <c r="C23" s="183">
        <v>8.2191780821917799</v>
      </c>
      <c r="D23" s="183">
        <v>36.986301369863014</v>
      </c>
      <c r="E23" s="183">
        <v>16.43835616438356</v>
      </c>
      <c r="F23" s="183">
        <v>17.80821917808219</v>
      </c>
      <c r="G23" s="183">
        <v>20.547945205479451</v>
      </c>
      <c r="H23" s="122">
        <v>73</v>
      </c>
    </row>
    <row r="24" spans="1:8" x14ac:dyDescent="0.3">
      <c r="A24" s="121" t="s">
        <v>0</v>
      </c>
      <c r="B24" s="183">
        <v>5.4809110273635913</v>
      </c>
      <c r="C24" s="183">
        <v>65.725872521710642</v>
      </c>
      <c r="D24" s="183">
        <v>14.456005243322956</v>
      </c>
      <c r="E24" s="183">
        <v>4.6452564312633129</v>
      </c>
      <c r="F24" s="183">
        <v>4.7968212354579718</v>
      </c>
      <c r="G24" s="183">
        <v>4.8951335408815337</v>
      </c>
      <c r="H24" s="122">
        <v>24412</v>
      </c>
    </row>
    <row r="25" spans="1:8" x14ac:dyDescent="0.3">
      <c r="A25" s="123" t="s">
        <v>166</v>
      </c>
      <c r="B25" s="123"/>
      <c r="C25" s="123"/>
      <c r="D25" s="123"/>
      <c r="E25" s="123"/>
      <c r="F25" s="123"/>
      <c r="G25" s="123"/>
      <c r="H25" s="123"/>
    </row>
    <row r="26" spans="1:8" ht="17.850000000000001" customHeight="1" x14ac:dyDescent="0.3">
      <c r="A26" s="254" t="s">
        <v>175</v>
      </c>
      <c r="B26" s="240"/>
      <c r="C26" s="240"/>
      <c r="D26" s="240"/>
      <c r="E26" s="240"/>
      <c r="F26" s="240"/>
      <c r="G26" s="240"/>
      <c r="H26" s="240"/>
    </row>
    <row r="27" spans="1:8" x14ac:dyDescent="0.3">
      <c r="A27" s="4"/>
    </row>
    <row r="29" spans="1:8" x14ac:dyDescent="0.3">
      <c r="B29" s="178"/>
      <c r="C29" s="178"/>
      <c r="D29" s="178"/>
      <c r="E29" s="178"/>
      <c r="F29" s="178"/>
      <c r="G29" s="178"/>
      <c r="H29" s="178"/>
    </row>
  </sheetData>
  <mergeCells count="2">
    <mergeCell ref="A1:H1"/>
    <mergeCell ref="A26:H26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3"/>
  </sheetPr>
  <dimension ref="A1:H27"/>
  <sheetViews>
    <sheetView showGridLines="0" zoomScaleNormal="100" workbookViewId="0">
      <selection activeCell="B13" sqref="B13"/>
    </sheetView>
  </sheetViews>
  <sheetFormatPr defaultColWidth="8.7109375" defaultRowHeight="11.25" x14ac:dyDescent="0.2"/>
  <cols>
    <col min="1" max="1" width="23.5703125" style="1" customWidth="1"/>
    <col min="2" max="5" width="9.140625" style="1" customWidth="1"/>
    <col min="6" max="6" width="11" style="1" customWidth="1"/>
    <col min="7" max="7" width="9.140625" style="1" customWidth="1"/>
    <col min="8" max="9" width="6.85546875" style="1" customWidth="1"/>
    <col min="10" max="16384" width="8.7109375" style="1"/>
  </cols>
  <sheetData>
    <row r="1" spans="1:8" ht="46.5" customHeight="1" x14ac:dyDescent="0.3">
      <c r="A1" s="255" t="s">
        <v>178</v>
      </c>
      <c r="B1" s="255"/>
      <c r="C1" s="255"/>
      <c r="D1" s="255"/>
      <c r="E1" s="255"/>
      <c r="F1" s="255"/>
      <c r="G1" s="255"/>
      <c r="H1" s="137"/>
    </row>
    <row r="2" spans="1:8" ht="13.5" x14ac:dyDescent="0.3">
      <c r="A2" s="109" t="s">
        <v>64</v>
      </c>
      <c r="B2" s="147" t="s">
        <v>100</v>
      </c>
      <c r="C2" s="147" t="s">
        <v>101</v>
      </c>
      <c r="D2" s="147" t="s">
        <v>102</v>
      </c>
      <c r="E2" s="147" t="s">
        <v>103</v>
      </c>
      <c r="F2" s="147" t="s">
        <v>99</v>
      </c>
    </row>
    <row r="3" spans="1:8" ht="13.7" customHeight="1" x14ac:dyDescent="0.3">
      <c r="A3" s="109" t="s">
        <v>71</v>
      </c>
      <c r="B3" s="144">
        <v>11.020408163265307</v>
      </c>
      <c r="C3" s="144">
        <v>25.30612244897959</v>
      </c>
      <c r="D3" s="144">
        <v>29.183673469387756</v>
      </c>
      <c r="E3" s="144">
        <v>34.489795918367349</v>
      </c>
      <c r="F3" s="110">
        <v>490</v>
      </c>
    </row>
    <row r="4" spans="1:8" ht="13.5" x14ac:dyDescent="0.3">
      <c r="A4" s="109" t="s">
        <v>20</v>
      </c>
      <c r="B4" s="144">
        <v>24.970828471411902</v>
      </c>
      <c r="C4" s="144">
        <v>20.186697782963829</v>
      </c>
      <c r="D4" s="144">
        <v>21.236872812135356</v>
      </c>
      <c r="E4" s="144">
        <v>33.605600933488915</v>
      </c>
      <c r="F4" s="110">
        <v>857</v>
      </c>
    </row>
    <row r="5" spans="1:8" ht="13.5" x14ac:dyDescent="0.3">
      <c r="A5" s="109" t="s">
        <v>72</v>
      </c>
      <c r="B5" s="144">
        <v>11.111111111111111</v>
      </c>
      <c r="C5" s="144">
        <v>26.361655773420477</v>
      </c>
      <c r="D5" s="144">
        <v>26.47058823529412</v>
      </c>
      <c r="E5" s="144">
        <v>36.056644880174296</v>
      </c>
      <c r="F5" s="110">
        <v>918</v>
      </c>
    </row>
    <row r="6" spans="1:8" ht="13.5" x14ac:dyDescent="0.3">
      <c r="A6" s="109" t="s">
        <v>73</v>
      </c>
      <c r="B6" s="144">
        <v>11.627906976744185</v>
      </c>
      <c r="C6" s="144">
        <v>30.232558139534881</v>
      </c>
      <c r="D6" s="144">
        <v>32.558139534883722</v>
      </c>
      <c r="E6" s="144">
        <v>25.581395348837212</v>
      </c>
      <c r="F6" s="110">
        <v>43</v>
      </c>
    </row>
    <row r="7" spans="1:8" ht="13.5" x14ac:dyDescent="0.3">
      <c r="A7" s="109" t="s">
        <v>74</v>
      </c>
      <c r="B7" s="144">
        <v>17.510617445279319</v>
      </c>
      <c r="C7" s="144">
        <v>28.879451159751717</v>
      </c>
      <c r="D7" s="144">
        <v>25.775890231950342</v>
      </c>
      <c r="E7" s="144">
        <v>27.834041163018618</v>
      </c>
      <c r="F7" s="110">
        <v>3061</v>
      </c>
    </row>
    <row r="8" spans="1:8" ht="13.5" x14ac:dyDescent="0.3">
      <c r="A8" s="109" t="s">
        <v>75</v>
      </c>
      <c r="B8" s="144">
        <v>25.531914893617021</v>
      </c>
      <c r="C8" s="144">
        <v>39.264990328820119</v>
      </c>
      <c r="D8" s="144">
        <v>21.083172147001932</v>
      </c>
      <c r="E8" s="144">
        <v>14.119922630560927</v>
      </c>
      <c r="F8" s="110">
        <v>517</v>
      </c>
    </row>
    <row r="9" spans="1:8" ht="13.5" x14ac:dyDescent="0.3">
      <c r="A9" s="109" t="s">
        <v>76</v>
      </c>
      <c r="B9" s="144">
        <v>12.663020614219606</v>
      </c>
      <c r="C9" s="144">
        <v>26.125368111064368</v>
      </c>
      <c r="D9" s="144">
        <v>25.326041228439212</v>
      </c>
      <c r="E9" s="144">
        <v>35.885570046276818</v>
      </c>
      <c r="F9" s="110">
        <v>2377</v>
      </c>
    </row>
    <row r="10" spans="1:8" ht="13.5" x14ac:dyDescent="0.3">
      <c r="A10" s="109" t="s">
        <v>77</v>
      </c>
      <c r="B10" s="144">
        <v>12.508406186953597</v>
      </c>
      <c r="C10" s="144">
        <v>25.420309347679893</v>
      </c>
      <c r="D10" s="144">
        <v>27.370544720914591</v>
      </c>
      <c r="E10" s="144">
        <v>34.700739744451916</v>
      </c>
      <c r="F10" s="110">
        <v>1487</v>
      </c>
    </row>
    <row r="11" spans="1:8" ht="13.5" x14ac:dyDescent="0.3">
      <c r="A11" s="109" t="s">
        <v>19</v>
      </c>
      <c r="B11" s="144">
        <v>23.807582551977173</v>
      </c>
      <c r="C11" s="144">
        <v>12.759885854056257</v>
      </c>
      <c r="D11" s="144">
        <v>16.693844272319609</v>
      </c>
      <c r="E11" s="144">
        <v>46.738687321646964</v>
      </c>
      <c r="F11" s="110">
        <v>4906</v>
      </c>
    </row>
    <row r="12" spans="1:8" ht="13.5" x14ac:dyDescent="0.3">
      <c r="A12" s="109" t="s">
        <v>78</v>
      </c>
      <c r="B12" s="144">
        <v>11.295681063122924</v>
      </c>
      <c r="C12" s="144">
        <v>26.910299003322258</v>
      </c>
      <c r="D12" s="144">
        <v>28.405315614617937</v>
      </c>
      <c r="E12" s="144">
        <v>33.388704318936881</v>
      </c>
      <c r="F12" s="110">
        <v>602</v>
      </c>
    </row>
    <row r="13" spans="1:8" ht="13.5" x14ac:dyDescent="0.3">
      <c r="A13" s="109" t="s">
        <v>79</v>
      </c>
      <c r="B13" s="144">
        <v>13.054187192118228</v>
      </c>
      <c r="C13" s="144">
        <v>27.339901477832512</v>
      </c>
      <c r="D13" s="144">
        <v>25.369458128078819</v>
      </c>
      <c r="E13" s="144">
        <v>34.236453201970448</v>
      </c>
      <c r="F13" s="110">
        <v>1624</v>
      </c>
    </row>
    <row r="14" spans="1:8" ht="13.5" x14ac:dyDescent="0.3">
      <c r="A14" s="109" t="s">
        <v>80</v>
      </c>
      <c r="B14" s="144">
        <v>14.117647058823529</v>
      </c>
      <c r="C14" s="144">
        <v>29.901960784313726</v>
      </c>
      <c r="D14" s="144">
        <v>22.647058823529413</v>
      </c>
      <c r="E14" s="144">
        <v>33.333333333333329</v>
      </c>
      <c r="F14" s="110">
        <v>1020</v>
      </c>
    </row>
    <row r="15" spans="1:8" ht="13.5" x14ac:dyDescent="0.3">
      <c r="A15" s="109" t="s">
        <v>81</v>
      </c>
      <c r="B15" s="144">
        <v>13.295454545454547</v>
      </c>
      <c r="C15" s="144">
        <v>24.375</v>
      </c>
      <c r="D15" s="144">
        <v>21.818181818181817</v>
      </c>
      <c r="E15" s="144">
        <v>40.511363636363633</v>
      </c>
      <c r="F15" s="110">
        <v>1760</v>
      </c>
    </row>
    <row r="16" spans="1:8" ht="13.5" x14ac:dyDescent="0.3">
      <c r="A16" s="109" t="s">
        <v>82</v>
      </c>
      <c r="B16" s="144">
        <v>17.636621717530161</v>
      </c>
      <c r="C16" s="144">
        <v>30.731014904187365</v>
      </c>
      <c r="D16" s="144">
        <v>26.366217175301632</v>
      </c>
      <c r="E16" s="144">
        <v>25.266146202980838</v>
      </c>
      <c r="F16" s="110">
        <v>2818</v>
      </c>
    </row>
    <row r="17" spans="1:7" ht="13.5" x14ac:dyDescent="0.3">
      <c r="A17" s="109" t="s">
        <v>83</v>
      </c>
      <c r="B17" s="144">
        <v>6.2937062937062942</v>
      </c>
      <c r="C17" s="144">
        <v>20.97902097902098</v>
      </c>
      <c r="D17" s="144">
        <v>25.524475524475527</v>
      </c>
      <c r="E17" s="144">
        <v>47.2027972027972</v>
      </c>
      <c r="F17" s="110">
        <v>286</v>
      </c>
    </row>
    <row r="18" spans="1:7" ht="13.5" x14ac:dyDescent="0.3">
      <c r="A18" s="109" t="s">
        <v>84</v>
      </c>
      <c r="B18" s="144">
        <v>12.384615384615385</v>
      </c>
      <c r="C18" s="144">
        <v>24.153846153846153</v>
      </c>
      <c r="D18" s="144">
        <v>19.692307692307693</v>
      </c>
      <c r="E18" s="144">
        <v>43.769230769230774</v>
      </c>
      <c r="F18" s="110">
        <v>1300</v>
      </c>
    </row>
    <row r="19" spans="1:7" ht="15" customHeight="1" x14ac:dyDescent="0.3">
      <c r="A19" s="124" t="s">
        <v>10</v>
      </c>
      <c r="B19" s="125"/>
      <c r="C19" s="125"/>
      <c r="D19" s="125"/>
      <c r="E19" s="125"/>
      <c r="F19" s="147"/>
    </row>
    <row r="20" spans="1:7" ht="13.5" x14ac:dyDescent="0.3">
      <c r="A20" s="109" t="s">
        <v>18</v>
      </c>
      <c r="B20" s="144">
        <v>13.807531380753138</v>
      </c>
      <c r="C20" s="144">
        <v>27.650521239628397</v>
      </c>
      <c r="D20" s="144">
        <v>25.388270335437202</v>
      </c>
      <c r="E20" s="144">
        <v>33.153677044181265</v>
      </c>
      <c r="F20" s="110">
        <v>14101</v>
      </c>
    </row>
    <row r="21" spans="1:7" ht="13.7" customHeight="1" x14ac:dyDescent="0.3">
      <c r="A21" s="109" t="s">
        <v>17</v>
      </c>
      <c r="B21" s="144">
        <v>23.423271500843171</v>
      </c>
      <c r="C21" s="144">
        <v>13.794266441821248</v>
      </c>
      <c r="D21" s="144">
        <v>17.318718381112987</v>
      </c>
      <c r="E21" s="144">
        <v>45.463743676222599</v>
      </c>
      <c r="F21" s="110">
        <v>5930</v>
      </c>
    </row>
    <row r="22" spans="1:7" ht="13.5" x14ac:dyDescent="0.3">
      <c r="A22" s="109" t="s">
        <v>15</v>
      </c>
      <c r="B22" s="144">
        <v>17.137147139645268</v>
      </c>
      <c r="C22" s="144">
        <v>28.053959530352234</v>
      </c>
      <c r="D22" s="144">
        <v>24.106919810142394</v>
      </c>
      <c r="E22" s="144">
        <v>30.701973519860104</v>
      </c>
      <c r="F22" s="110">
        <v>4003</v>
      </c>
    </row>
    <row r="23" spans="1:7" ht="13.5" x14ac:dyDescent="0.3">
      <c r="A23" s="109" t="s">
        <v>47</v>
      </c>
      <c r="B23" s="144">
        <v>31.25</v>
      </c>
      <c r="C23" s="144">
        <v>12.5</v>
      </c>
      <c r="D23" s="144">
        <v>18.75</v>
      </c>
      <c r="E23" s="144">
        <v>37.5</v>
      </c>
      <c r="F23" s="110">
        <v>32</v>
      </c>
    </row>
    <row r="24" spans="1:7" ht="13.5" x14ac:dyDescent="0.3">
      <c r="A24" s="109" t="s">
        <v>21</v>
      </c>
      <c r="B24" s="144">
        <v>16.753926701570681</v>
      </c>
      <c r="C24" s="144">
        <v>24.283221141859883</v>
      </c>
      <c r="D24" s="144">
        <v>23.177927366409044</v>
      </c>
      <c r="E24" s="144">
        <v>35.784924790160396</v>
      </c>
      <c r="F24" s="110">
        <v>24066</v>
      </c>
    </row>
    <row r="25" spans="1:7" ht="13.5" x14ac:dyDescent="0.3">
      <c r="A25" s="123" t="s">
        <v>166</v>
      </c>
      <c r="B25" s="62"/>
      <c r="C25" s="62"/>
      <c r="D25" s="62"/>
      <c r="E25" s="62"/>
      <c r="G25" s="62"/>
    </row>
    <row r="27" spans="1:7" ht="15.6" customHeight="1" x14ac:dyDescent="0.3">
      <c r="A27" s="254" t="s">
        <v>177</v>
      </c>
      <c r="B27" s="240"/>
      <c r="C27" s="240"/>
      <c r="D27" s="240"/>
      <c r="E27" s="240"/>
      <c r="F27" s="240"/>
      <c r="G27" s="240"/>
    </row>
  </sheetData>
  <mergeCells count="2">
    <mergeCell ref="A1:G1"/>
    <mergeCell ref="A27:G27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3"/>
  </sheetPr>
  <dimension ref="A1:H58"/>
  <sheetViews>
    <sheetView showGridLines="0" zoomScaleNormal="100" workbookViewId="0">
      <selection activeCell="J6" sqref="J6"/>
    </sheetView>
  </sheetViews>
  <sheetFormatPr defaultColWidth="8.7109375" defaultRowHeight="13.5" x14ac:dyDescent="0.3"/>
  <cols>
    <col min="1" max="1" width="27" style="61" customWidth="1"/>
    <col min="2" max="5" width="8.42578125" style="61" customWidth="1"/>
    <col min="6" max="6" width="10.42578125" style="61" customWidth="1"/>
    <col min="7" max="7" width="8.42578125" style="61" customWidth="1"/>
    <col min="8" max="8" width="9.140625" style="61" customWidth="1"/>
    <col min="9" max="12" width="5" style="61" customWidth="1"/>
    <col min="13" max="16384" width="8.7109375" style="61"/>
  </cols>
  <sheetData>
    <row r="1" spans="1:7" s="60" customFormat="1" ht="34.5" customHeight="1" x14ac:dyDescent="0.3">
      <c r="A1" s="256" t="s">
        <v>180</v>
      </c>
      <c r="B1" s="256"/>
      <c r="C1" s="256"/>
      <c r="D1" s="256"/>
      <c r="E1" s="256"/>
      <c r="F1" s="256"/>
      <c r="G1" s="256"/>
    </row>
    <row r="2" spans="1:7" s="60" customFormat="1" x14ac:dyDescent="0.3"/>
    <row r="3" spans="1:7" s="60" customFormat="1" x14ac:dyDescent="0.3"/>
    <row r="4" spans="1:7" s="60" customFormat="1" x14ac:dyDescent="0.3"/>
    <row r="5" spans="1:7" s="60" customFormat="1" x14ac:dyDescent="0.3"/>
    <row r="6" spans="1:7" s="60" customFormat="1" x14ac:dyDescent="0.3"/>
    <row r="7" spans="1:7" s="60" customFormat="1" x14ac:dyDescent="0.3"/>
    <row r="8" spans="1:7" s="60" customFormat="1" x14ac:dyDescent="0.3"/>
    <row r="9" spans="1:7" s="60" customFormat="1" x14ac:dyDescent="0.3"/>
    <row r="10" spans="1:7" s="60" customFormat="1" x14ac:dyDescent="0.3"/>
    <row r="11" spans="1:7" s="60" customFormat="1" x14ac:dyDescent="0.3"/>
    <row r="12" spans="1:7" s="60" customFormat="1" x14ac:dyDescent="0.3"/>
    <row r="13" spans="1:7" s="60" customFormat="1" x14ac:dyDescent="0.3"/>
    <row r="30" spans="1:8" x14ac:dyDescent="0.3">
      <c r="A30" s="123" t="s">
        <v>166</v>
      </c>
    </row>
    <row r="32" spans="1:8" ht="40.5" x14ac:dyDescent="0.3">
      <c r="A32" s="63" t="s">
        <v>125</v>
      </c>
      <c r="B32" s="148" t="s">
        <v>130</v>
      </c>
      <c r="C32" s="148" t="s">
        <v>131</v>
      </c>
      <c r="D32" s="148" t="s">
        <v>104</v>
      </c>
      <c r="E32" s="148" t="s">
        <v>105</v>
      </c>
      <c r="F32" s="148" t="s">
        <v>132</v>
      </c>
      <c r="G32" s="148" t="s">
        <v>106</v>
      </c>
      <c r="H32" s="147" t="s">
        <v>99</v>
      </c>
    </row>
    <row r="33" spans="1:8" x14ac:dyDescent="0.3">
      <c r="A33" s="63" t="s">
        <v>80</v>
      </c>
      <c r="B33" s="146">
        <v>19.056429232192414</v>
      </c>
      <c r="C33" s="146">
        <v>45.698427382053652</v>
      </c>
      <c r="D33" s="146">
        <v>16.096207215541167</v>
      </c>
      <c r="E33" s="146">
        <v>7.7705827937095284</v>
      </c>
      <c r="F33" s="146">
        <v>2.5901942645698428</v>
      </c>
      <c r="G33" s="146">
        <v>8.7881591119333962</v>
      </c>
      <c r="H33" s="145">
        <v>1081</v>
      </c>
    </row>
    <row r="34" spans="1:8" x14ac:dyDescent="0.3">
      <c r="A34" s="63" t="s">
        <v>82</v>
      </c>
      <c r="B34" s="146">
        <v>23.419286471211585</v>
      </c>
      <c r="C34" s="146">
        <v>39.915224302366653</v>
      </c>
      <c r="D34" s="146">
        <v>19.851642529141646</v>
      </c>
      <c r="E34" s="146">
        <v>11.30342635111268</v>
      </c>
      <c r="F34" s="146">
        <v>4.1681384669728008</v>
      </c>
      <c r="G34" s="146">
        <v>1.3422818791946309</v>
      </c>
      <c r="H34" s="145">
        <v>2831</v>
      </c>
    </row>
    <row r="35" spans="1:8" x14ac:dyDescent="0.3">
      <c r="A35" s="63" t="s">
        <v>78</v>
      </c>
      <c r="B35" s="146">
        <v>28.524046434494192</v>
      </c>
      <c r="C35" s="146">
        <v>51.741293532338304</v>
      </c>
      <c r="D35" s="146">
        <v>7.6285240464344941</v>
      </c>
      <c r="E35" s="146">
        <v>8.6235489220563846</v>
      </c>
      <c r="F35" s="146">
        <v>2.9850746268656714</v>
      </c>
      <c r="G35" s="146">
        <v>0.49751243781094528</v>
      </c>
      <c r="H35" s="145">
        <v>603</v>
      </c>
    </row>
    <row r="36" spans="1:8" x14ac:dyDescent="0.3">
      <c r="A36" s="63" t="s">
        <v>77</v>
      </c>
      <c r="B36" s="146">
        <v>34.569536423841058</v>
      </c>
      <c r="C36" s="146">
        <v>26.82119205298013</v>
      </c>
      <c r="D36" s="146">
        <v>15.099337748344372</v>
      </c>
      <c r="E36" s="146">
        <v>3.8410596026490067</v>
      </c>
      <c r="F36" s="146">
        <v>4.370860927152318</v>
      </c>
      <c r="G36" s="146">
        <v>15.298013245033113</v>
      </c>
      <c r="H36" s="145">
        <v>1510</v>
      </c>
    </row>
    <row r="37" spans="1:8" x14ac:dyDescent="0.3">
      <c r="A37" s="63" t="s">
        <v>71</v>
      </c>
      <c r="B37" s="146">
        <v>34.693877551020407</v>
      </c>
      <c r="C37" s="146">
        <v>11.63265306122449</v>
      </c>
      <c r="D37" s="146">
        <v>32.857142857142854</v>
      </c>
      <c r="E37" s="146">
        <v>13.469387755102041</v>
      </c>
      <c r="F37" s="146">
        <v>5.9183673469387754</v>
      </c>
      <c r="G37" s="146">
        <v>1.4285714285714286</v>
      </c>
      <c r="H37" s="145">
        <v>490</v>
      </c>
    </row>
    <row r="38" spans="1:8" x14ac:dyDescent="0.3">
      <c r="A38" s="63" t="s">
        <v>79</v>
      </c>
      <c r="B38" s="146">
        <v>36.480686695278969</v>
      </c>
      <c r="C38" s="146">
        <v>39.055793991416309</v>
      </c>
      <c r="D38" s="146">
        <v>12.385039852851012</v>
      </c>
      <c r="E38" s="146">
        <v>7.6640098099325566</v>
      </c>
      <c r="F38" s="146">
        <v>3.6787247087676271</v>
      </c>
      <c r="G38" s="146">
        <v>0.73574494175352545</v>
      </c>
      <c r="H38" s="145">
        <v>1631</v>
      </c>
    </row>
    <row r="39" spans="1:8" x14ac:dyDescent="0.3">
      <c r="A39" s="63" t="s">
        <v>74</v>
      </c>
      <c r="B39" s="146">
        <v>38.183562519987206</v>
      </c>
      <c r="C39" s="146">
        <v>12.216181643748001</v>
      </c>
      <c r="D39" s="146">
        <v>34.122161816437483</v>
      </c>
      <c r="E39" s="146">
        <v>7.0354972817396861</v>
      </c>
      <c r="F39" s="146">
        <v>5.2126638951071316</v>
      </c>
      <c r="G39" s="146">
        <v>3.2299328429804923</v>
      </c>
      <c r="H39" s="145">
        <v>3127</v>
      </c>
    </row>
    <row r="40" spans="1:8" x14ac:dyDescent="0.3">
      <c r="A40" s="63" t="s">
        <v>20</v>
      </c>
      <c r="B40" s="146">
        <v>39.976689976689975</v>
      </c>
      <c r="C40" s="146">
        <v>21.561771561771561</v>
      </c>
      <c r="D40" s="146">
        <v>19.813519813519815</v>
      </c>
      <c r="E40" s="146">
        <v>0.93240093240093236</v>
      </c>
      <c r="F40" s="146">
        <v>0.23310023310023309</v>
      </c>
      <c r="G40" s="146">
        <v>17.482517482517483</v>
      </c>
      <c r="H40" s="145">
        <v>858</v>
      </c>
    </row>
    <row r="41" spans="1:8" x14ac:dyDescent="0.3">
      <c r="A41" s="63" t="s">
        <v>75</v>
      </c>
      <c r="B41" s="146">
        <v>44.015444015444018</v>
      </c>
      <c r="C41" s="146">
        <v>16.023166023166024</v>
      </c>
      <c r="D41" s="146">
        <v>19.884169884169882</v>
      </c>
      <c r="E41" s="146">
        <v>10.038610038610038</v>
      </c>
      <c r="F41" s="146">
        <v>9.4594594594594597</v>
      </c>
      <c r="G41" s="146">
        <v>0.5791505791505791</v>
      </c>
      <c r="H41" s="145">
        <v>518</v>
      </c>
    </row>
    <row r="42" spans="1:8" x14ac:dyDescent="0.3">
      <c r="A42" s="63" t="s">
        <v>84</v>
      </c>
      <c r="B42" s="146">
        <v>45.927601809954751</v>
      </c>
      <c r="C42" s="146">
        <v>6.5610859728506794</v>
      </c>
      <c r="D42" s="146">
        <v>38.310708898944199</v>
      </c>
      <c r="E42" s="146">
        <v>3.3936651583710407</v>
      </c>
      <c r="F42" s="146">
        <v>2.7149321266968327</v>
      </c>
      <c r="G42" s="146">
        <v>3.0920060331825039</v>
      </c>
      <c r="H42" s="145">
        <v>1326</v>
      </c>
    </row>
    <row r="43" spans="1:8" x14ac:dyDescent="0.3">
      <c r="A43" s="63" t="s">
        <v>81</v>
      </c>
      <c r="B43" s="146">
        <v>50.531022917831194</v>
      </c>
      <c r="C43" s="146">
        <v>16.433761878144214</v>
      </c>
      <c r="D43" s="146">
        <v>11.794298490776971</v>
      </c>
      <c r="E43" s="146">
        <v>11.570709893795417</v>
      </c>
      <c r="F43" s="146">
        <v>3.8569032979318054</v>
      </c>
      <c r="G43" s="146">
        <v>5.8133035215204032</v>
      </c>
      <c r="H43" s="145">
        <v>1789</v>
      </c>
    </row>
    <row r="44" spans="1:8" x14ac:dyDescent="0.3">
      <c r="A44" s="63" t="s">
        <v>19</v>
      </c>
      <c r="B44" s="146">
        <v>54.325468844525105</v>
      </c>
      <c r="C44" s="146">
        <v>5.2631578947368416</v>
      </c>
      <c r="D44" s="146">
        <v>17.241379310344829</v>
      </c>
      <c r="E44" s="146">
        <v>0.36297640653357532</v>
      </c>
      <c r="F44" s="146">
        <v>0.78644888082274655</v>
      </c>
      <c r="G44" s="146">
        <v>22.020568663036901</v>
      </c>
      <c r="H44" s="145">
        <v>4959</v>
      </c>
    </row>
    <row r="45" spans="1:8" x14ac:dyDescent="0.3">
      <c r="A45" s="63" t="s">
        <v>73</v>
      </c>
      <c r="B45" s="146">
        <v>58.139534883720934</v>
      </c>
      <c r="C45" s="146">
        <v>20.930232558139537</v>
      </c>
      <c r="D45" s="146">
        <v>16.279069767441861</v>
      </c>
      <c r="E45" s="146">
        <v>2.3255813953488373</v>
      </c>
      <c r="F45" s="146">
        <v>2.3255813953488373</v>
      </c>
      <c r="G45" s="146">
        <v>0</v>
      </c>
      <c r="H45" s="145">
        <v>43</v>
      </c>
    </row>
    <row r="46" spans="1:8" x14ac:dyDescent="0.3">
      <c r="A46" s="63" t="s">
        <v>76</v>
      </c>
      <c r="B46" s="146">
        <v>59.658617818484593</v>
      </c>
      <c r="C46" s="146">
        <v>12.905911740216485</v>
      </c>
      <c r="D46" s="146">
        <v>15.570358034970857</v>
      </c>
      <c r="E46" s="146">
        <v>6.2864279766860944</v>
      </c>
      <c r="F46" s="146">
        <v>4.454621149042465</v>
      </c>
      <c r="G46" s="146">
        <v>1.1240632805995003</v>
      </c>
      <c r="H46" s="145">
        <v>2402</v>
      </c>
    </row>
    <row r="47" spans="1:8" x14ac:dyDescent="0.3">
      <c r="A47" s="63" t="s">
        <v>83</v>
      </c>
      <c r="B47" s="146">
        <v>59.790209790209794</v>
      </c>
      <c r="C47" s="146">
        <v>33.566433566433567</v>
      </c>
      <c r="D47" s="146">
        <v>4.1958041958041958</v>
      </c>
      <c r="E47" s="146">
        <v>1.3986013986013985</v>
      </c>
      <c r="F47" s="146">
        <v>1.048951048951049</v>
      </c>
      <c r="G47" s="146">
        <v>0</v>
      </c>
      <c r="H47" s="145">
        <v>286</v>
      </c>
    </row>
    <row r="48" spans="1:8" x14ac:dyDescent="0.3">
      <c r="A48" s="63" t="s">
        <v>72</v>
      </c>
      <c r="B48" s="146">
        <v>59.812108559498952</v>
      </c>
      <c r="C48" s="146">
        <v>11.273486430062631</v>
      </c>
      <c r="D48" s="146">
        <v>15.44885177453027</v>
      </c>
      <c r="E48" s="146">
        <v>5.5323590814196244</v>
      </c>
      <c r="F48" s="146">
        <v>3.0271398747390399</v>
      </c>
      <c r="G48" s="146">
        <v>4.9060542797494788</v>
      </c>
      <c r="H48" s="145">
        <v>958</v>
      </c>
    </row>
    <row r="49" spans="1:8" ht="14.25" x14ac:dyDescent="0.3">
      <c r="A49" s="124" t="s">
        <v>10</v>
      </c>
      <c r="B49" s="257"/>
      <c r="C49" s="258"/>
      <c r="D49" s="258"/>
      <c r="E49" s="258"/>
      <c r="F49" s="258"/>
      <c r="G49" s="258"/>
      <c r="H49" s="258"/>
    </row>
    <row r="50" spans="1:8" x14ac:dyDescent="0.3">
      <c r="A50" s="109" t="s">
        <v>18</v>
      </c>
      <c r="B50" s="146">
        <v>39.117210157742093</v>
      </c>
      <c r="C50" s="146">
        <v>27.120322557826981</v>
      </c>
      <c r="D50" s="146">
        <v>19.247365070382681</v>
      </c>
      <c r="E50" s="146">
        <v>7.7739265756525429</v>
      </c>
      <c r="F50" s="146">
        <v>3.2963146353540353</v>
      </c>
      <c r="G50" s="146">
        <v>3.4448610030416638</v>
      </c>
      <c r="H50" s="145">
        <v>14137</v>
      </c>
    </row>
    <row r="51" spans="1:8" x14ac:dyDescent="0.3">
      <c r="A51" s="109" t="s">
        <v>156</v>
      </c>
      <c r="B51" s="146">
        <v>52.874331550802133</v>
      </c>
      <c r="C51" s="146">
        <v>7.6704545454545459</v>
      </c>
      <c r="D51" s="146">
        <v>17.530080213903744</v>
      </c>
      <c r="E51" s="146">
        <v>0.43449197860962568</v>
      </c>
      <c r="F51" s="146">
        <v>0.68516042780748654</v>
      </c>
      <c r="G51" s="146">
        <v>20.805481283422463</v>
      </c>
      <c r="H51" s="145">
        <v>5984</v>
      </c>
    </row>
    <row r="52" spans="1:8" x14ac:dyDescent="0.3">
      <c r="A52" s="109" t="s">
        <v>15</v>
      </c>
      <c r="B52" s="146">
        <v>42.342342342342342</v>
      </c>
      <c r="C52" s="146">
        <v>12.849691797060217</v>
      </c>
      <c r="D52" s="146">
        <v>24.774774774774773</v>
      </c>
      <c r="E52" s="146">
        <v>7.8947368421052628</v>
      </c>
      <c r="F52" s="146">
        <v>7.3257467994310099</v>
      </c>
      <c r="G52" s="146">
        <v>4.8127074442863922</v>
      </c>
      <c r="H52" s="145">
        <v>4218</v>
      </c>
    </row>
    <row r="53" spans="1:8" x14ac:dyDescent="0.3">
      <c r="A53" s="109" t="s">
        <v>47</v>
      </c>
      <c r="B53" s="146">
        <v>30.136986301369863</v>
      </c>
      <c r="C53" s="146">
        <v>20.547945205479451</v>
      </c>
      <c r="D53" s="146">
        <v>17.80821917808219</v>
      </c>
      <c r="E53" s="146">
        <v>8.2191780821917799</v>
      </c>
      <c r="F53" s="146">
        <v>1.3698630136986301</v>
      </c>
      <c r="G53" s="146">
        <v>21.917808219178081</v>
      </c>
      <c r="H53" s="145">
        <v>73</v>
      </c>
    </row>
    <row r="54" spans="1:8" x14ac:dyDescent="0.3">
      <c r="A54" s="109" t="s">
        <v>3</v>
      </c>
      <c r="B54" s="146">
        <v>43.019826314927087</v>
      </c>
      <c r="C54" s="146">
        <v>19.867278387678191</v>
      </c>
      <c r="D54" s="146">
        <v>19.777158774373259</v>
      </c>
      <c r="E54" s="146">
        <v>5.9970506308372933</v>
      </c>
      <c r="F54" s="146">
        <v>3.3467147304604294</v>
      </c>
      <c r="G54" s="146">
        <v>7.9919711617237414</v>
      </c>
      <c r="H54" s="145">
        <v>24412</v>
      </c>
    </row>
    <row r="55" spans="1:8" x14ac:dyDescent="0.3">
      <c r="A55" s="123" t="s">
        <v>166</v>
      </c>
    </row>
    <row r="56" spans="1:8" ht="26.1" customHeight="1" x14ac:dyDescent="0.3">
      <c r="A56" s="254" t="s">
        <v>179</v>
      </c>
      <c r="B56" s="240"/>
      <c r="C56" s="240"/>
      <c r="D56" s="240"/>
      <c r="E56" s="240"/>
      <c r="F56" s="240"/>
      <c r="G56" s="240"/>
    </row>
    <row r="57" spans="1:8" x14ac:dyDescent="0.3">
      <c r="B57" s="179"/>
      <c r="C57" s="179"/>
      <c r="D57" s="179"/>
      <c r="E57" s="179"/>
      <c r="F57" s="179"/>
      <c r="G57" s="179"/>
      <c r="H57" s="179"/>
    </row>
    <row r="58" spans="1:8" x14ac:dyDescent="0.3">
      <c r="B58" s="179"/>
      <c r="C58" s="179"/>
      <c r="D58" s="179"/>
      <c r="E58" s="179"/>
      <c r="F58" s="179"/>
      <c r="G58" s="179"/>
      <c r="H58" s="179"/>
    </row>
  </sheetData>
  <sortState ref="A60:H75">
    <sortCondition ref="B60:B75"/>
  </sortState>
  <mergeCells count="3">
    <mergeCell ref="A1:G1"/>
    <mergeCell ref="B49:H49"/>
    <mergeCell ref="A56:G56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theme="6" tint="-0.499984740745262"/>
  </sheetPr>
  <dimension ref="A1:K9"/>
  <sheetViews>
    <sheetView showGridLines="0" zoomScaleNormal="100" workbookViewId="0">
      <selection activeCell="A4" sqref="A4:D8"/>
    </sheetView>
  </sheetViews>
  <sheetFormatPr defaultColWidth="8.7109375" defaultRowHeight="13.5" x14ac:dyDescent="0.3"/>
  <cols>
    <col min="1" max="1" width="29.5703125" style="2" customWidth="1"/>
    <col min="2" max="3" width="8.7109375" style="2" customWidth="1"/>
    <col min="4" max="7" width="14.5703125" style="2" customWidth="1"/>
    <col min="8" max="11" width="7.5703125" style="2" customWidth="1"/>
    <col min="12" max="13" width="9" style="2" customWidth="1"/>
    <col min="14" max="16384" width="8.7109375" style="2"/>
  </cols>
  <sheetData>
    <row r="1" spans="1:11" ht="33.75" customHeight="1" x14ac:dyDescent="0.3">
      <c r="A1" s="8" t="s">
        <v>184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9.5" customHeight="1" x14ac:dyDescent="0.3">
      <c r="A2" s="260"/>
      <c r="B2" s="261" t="s">
        <v>96</v>
      </c>
      <c r="C2" s="262" t="s">
        <v>95</v>
      </c>
      <c r="D2" s="263" t="s">
        <v>21</v>
      </c>
      <c r="E2" s="264"/>
      <c r="F2" s="264"/>
      <c r="G2" s="265"/>
    </row>
    <row r="3" spans="1:11" ht="32.25" customHeight="1" x14ac:dyDescent="0.3">
      <c r="A3" s="260"/>
      <c r="B3" s="261"/>
      <c r="C3" s="262"/>
      <c r="D3" s="126" t="s">
        <v>181</v>
      </c>
      <c r="E3" s="127" t="s">
        <v>182</v>
      </c>
      <c r="F3" s="127" t="s">
        <v>161</v>
      </c>
      <c r="G3" s="128" t="s">
        <v>183</v>
      </c>
    </row>
    <row r="4" spans="1:11" x14ac:dyDescent="0.3">
      <c r="A4" s="129" t="s">
        <v>18</v>
      </c>
      <c r="B4" s="149">
        <v>8959</v>
      </c>
      <c r="C4" s="149">
        <v>5285</v>
      </c>
      <c r="D4" s="149">
        <v>14244</v>
      </c>
      <c r="E4" s="150">
        <v>57.696046662346077</v>
      </c>
      <c r="F4" s="149">
        <v>14839</v>
      </c>
      <c r="G4" s="150">
        <v>-4.0097041579621271</v>
      </c>
    </row>
    <row r="5" spans="1:11" x14ac:dyDescent="0.3">
      <c r="A5" s="129" t="s">
        <v>17</v>
      </c>
      <c r="B5" s="149">
        <v>2447</v>
      </c>
      <c r="C5" s="149">
        <v>5364</v>
      </c>
      <c r="D5" s="149">
        <v>7811</v>
      </c>
      <c r="E5" s="150">
        <v>31.638852883992225</v>
      </c>
      <c r="F5" s="149">
        <v>8835</v>
      </c>
      <c r="G5" s="150">
        <v>-11.59026598754952</v>
      </c>
    </row>
    <row r="6" spans="1:11" x14ac:dyDescent="0.3">
      <c r="A6" s="129" t="s">
        <v>22</v>
      </c>
      <c r="B6" s="149">
        <v>1360</v>
      </c>
      <c r="C6" s="149">
        <v>806</v>
      </c>
      <c r="D6" s="149">
        <v>2166</v>
      </c>
      <c r="E6" s="150">
        <v>8.773493195074531</v>
      </c>
      <c r="F6" s="149">
        <v>2385</v>
      </c>
      <c r="G6" s="150">
        <v>-9.1823899371069171</v>
      </c>
    </row>
    <row r="7" spans="1:11" x14ac:dyDescent="0.3">
      <c r="A7" s="129" t="s">
        <v>47</v>
      </c>
      <c r="B7" s="149">
        <v>71</v>
      </c>
      <c r="C7" s="149">
        <v>61</v>
      </c>
      <c r="D7" s="149">
        <v>132</v>
      </c>
      <c r="E7" s="150">
        <v>0.5346727154893065</v>
      </c>
      <c r="F7" s="149">
        <v>129</v>
      </c>
      <c r="G7" s="150">
        <v>2.3255813953488373</v>
      </c>
    </row>
    <row r="8" spans="1:11" x14ac:dyDescent="0.3">
      <c r="A8" s="129" t="s">
        <v>25</v>
      </c>
      <c r="B8" s="149">
        <v>12837</v>
      </c>
      <c r="C8" s="149">
        <v>11516</v>
      </c>
      <c r="D8" s="149">
        <v>24353</v>
      </c>
      <c r="E8" s="150">
        <v>98.643065456902136</v>
      </c>
      <c r="F8" s="149">
        <v>26188</v>
      </c>
      <c r="G8" s="150">
        <v>-7.0070261188330525</v>
      </c>
      <c r="H8" s="184"/>
    </row>
    <row r="9" spans="1:11" ht="18" customHeight="1" x14ac:dyDescent="0.3">
      <c r="A9" s="259" t="s">
        <v>146</v>
      </c>
      <c r="B9" s="259"/>
      <c r="C9" s="259"/>
      <c r="D9" s="259"/>
      <c r="E9" s="259"/>
      <c r="F9" s="259"/>
    </row>
  </sheetData>
  <mergeCells count="5">
    <mergeCell ref="A9:F9"/>
    <mergeCell ref="A2:A3"/>
    <mergeCell ref="B2:B3"/>
    <mergeCell ref="C2:C3"/>
    <mergeCell ref="D2:G2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tabColor theme="6" tint="-0.499984740745262"/>
  </sheetPr>
  <dimension ref="A1:N59"/>
  <sheetViews>
    <sheetView showGridLines="0" zoomScaleNormal="100" workbookViewId="0">
      <selection activeCell="L23" sqref="L23"/>
    </sheetView>
  </sheetViews>
  <sheetFormatPr defaultColWidth="11.140625" defaultRowHeight="13.5" x14ac:dyDescent="0.3"/>
  <cols>
    <col min="1" max="1" width="11.140625" style="68" customWidth="1"/>
    <col min="2" max="4" width="11.140625" style="19" customWidth="1"/>
    <col min="5" max="5" width="12.7109375" style="19" customWidth="1"/>
    <col min="6" max="16384" width="11.140625" style="21"/>
  </cols>
  <sheetData>
    <row r="1" spans="1:10" ht="23.25" customHeight="1" x14ac:dyDescent="0.3">
      <c r="A1" s="266" t="s">
        <v>148</v>
      </c>
      <c r="B1" s="210"/>
      <c r="C1" s="210"/>
      <c r="D1" s="210"/>
      <c r="E1" s="210"/>
      <c r="G1" s="64"/>
      <c r="H1" s="65"/>
      <c r="I1" s="65"/>
      <c r="J1" s="65"/>
    </row>
    <row r="2" spans="1:10" ht="12" customHeight="1" x14ac:dyDescent="0.3">
      <c r="A2" s="21"/>
      <c r="H2" s="65"/>
      <c r="I2" s="65"/>
      <c r="J2" s="65"/>
    </row>
    <row r="3" spans="1:10" ht="33.75" customHeight="1" x14ac:dyDescent="0.3">
      <c r="A3" s="21"/>
      <c r="B3" s="21"/>
      <c r="C3" s="21"/>
      <c r="D3" s="21"/>
      <c r="E3" s="21"/>
      <c r="H3" s="65"/>
      <c r="I3" s="65"/>
      <c r="J3" s="65"/>
    </row>
    <row r="4" spans="1:10" x14ac:dyDescent="0.3">
      <c r="A4" s="21"/>
      <c r="B4" s="21"/>
      <c r="C4" s="21"/>
      <c r="D4" s="21"/>
      <c r="E4" s="21"/>
    </row>
    <row r="5" spans="1:10" x14ac:dyDescent="0.3">
      <c r="A5" s="21"/>
      <c r="B5" s="21"/>
      <c r="C5" s="21"/>
      <c r="D5" s="21"/>
      <c r="E5" s="21"/>
    </row>
    <row r="6" spans="1:10" x14ac:dyDescent="0.3">
      <c r="A6" s="21"/>
      <c r="B6" s="21"/>
      <c r="C6" s="21"/>
      <c r="D6" s="21"/>
      <c r="E6" s="21"/>
    </row>
    <row r="7" spans="1:10" x14ac:dyDescent="0.3">
      <c r="A7" s="21"/>
      <c r="B7" s="21"/>
      <c r="C7" s="21"/>
      <c r="D7" s="21"/>
      <c r="E7" s="21"/>
    </row>
    <row r="8" spans="1:10" x14ac:dyDescent="0.3">
      <c r="A8" s="21"/>
      <c r="B8" s="21"/>
      <c r="C8" s="21"/>
      <c r="D8" s="21"/>
      <c r="E8" s="21"/>
    </row>
    <row r="9" spans="1:10" x14ac:dyDescent="0.3">
      <c r="A9" s="21"/>
      <c r="B9" s="21"/>
      <c r="C9" s="21"/>
      <c r="D9" s="21"/>
      <c r="E9" s="21"/>
    </row>
    <row r="10" spans="1:10" x14ac:dyDescent="0.3">
      <c r="A10" s="21"/>
      <c r="B10" s="21"/>
      <c r="C10" s="21"/>
      <c r="D10" s="21"/>
      <c r="E10" s="21"/>
    </row>
    <row r="11" spans="1:10" x14ac:dyDescent="0.3">
      <c r="A11" s="21"/>
      <c r="B11" s="21"/>
      <c r="C11" s="21"/>
      <c r="D11" s="21"/>
      <c r="E11" s="21"/>
      <c r="H11" s="24"/>
      <c r="I11" s="24"/>
      <c r="J11" s="24"/>
    </row>
    <row r="12" spans="1:10" x14ac:dyDescent="0.3">
      <c r="A12" s="21"/>
      <c r="B12" s="21"/>
      <c r="C12" s="21"/>
      <c r="D12" s="21"/>
      <c r="E12" s="21"/>
      <c r="H12" s="24"/>
      <c r="I12" s="24"/>
      <c r="J12" s="24"/>
    </row>
    <row r="13" spans="1:10" x14ac:dyDescent="0.3">
      <c r="A13" s="21"/>
      <c r="B13" s="21"/>
      <c r="C13" s="21"/>
      <c r="D13" s="21"/>
      <c r="E13" s="21"/>
      <c r="H13" s="66"/>
      <c r="I13" s="24"/>
      <c r="J13" s="24"/>
    </row>
    <row r="14" spans="1:10" x14ac:dyDescent="0.3">
      <c r="A14" s="21"/>
      <c r="B14" s="21"/>
      <c r="C14" s="21"/>
      <c r="D14" s="21"/>
      <c r="E14" s="21"/>
      <c r="H14" s="67"/>
      <c r="I14" s="67"/>
      <c r="J14" s="67"/>
    </row>
    <row r="15" spans="1:10" x14ac:dyDescent="0.3">
      <c r="H15" s="24"/>
      <c r="I15" s="24"/>
      <c r="J15" s="24"/>
    </row>
    <row r="16" spans="1:10" x14ac:dyDescent="0.3">
      <c r="A16" s="69"/>
      <c r="H16" s="70"/>
      <c r="I16" s="70"/>
      <c r="J16" s="70"/>
    </row>
    <row r="17" spans="1:14" x14ac:dyDescent="0.3">
      <c r="A17" s="21"/>
      <c r="H17" s="24"/>
      <c r="I17" s="24"/>
      <c r="J17" s="24"/>
    </row>
    <row r="18" spans="1:14" ht="14.25" x14ac:dyDescent="0.3">
      <c r="H18" s="71"/>
      <c r="I18" s="71"/>
      <c r="J18" s="71"/>
      <c r="K18" s="71"/>
      <c r="L18" s="71"/>
      <c r="M18" s="71"/>
      <c r="N18" s="71"/>
    </row>
    <row r="19" spans="1:14" x14ac:dyDescent="0.3">
      <c r="A19" s="96"/>
      <c r="B19" s="96"/>
      <c r="C19" s="96"/>
      <c r="D19" s="96"/>
      <c r="E19" s="96"/>
    </row>
    <row r="20" spans="1:14" x14ac:dyDescent="0.3">
      <c r="A20" s="96"/>
      <c r="B20" s="96"/>
      <c r="C20" s="96"/>
      <c r="D20" s="96"/>
      <c r="E20" s="96"/>
    </row>
    <row r="21" spans="1:14" ht="33" customHeight="1" x14ac:dyDescent="0.3"/>
    <row r="22" spans="1:14" x14ac:dyDescent="0.3">
      <c r="A22" s="96"/>
      <c r="B22" s="96"/>
      <c r="C22" s="96"/>
      <c r="D22" s="96"/>
      <c r="E22" s="96"/>
    </row>
    <row r="24" spans="1:14" x14ac:dyDescent="0.3">
      <c r="A24" s="96"/>
      <c r="B24" s="96"/>
      <c r="C24" s="96"/>
      <c r="D24" s="96"/>
      <c r="E24" s="96"/>
    </row>
    <row r="26" spans="1:14" x14ac:dyDescent="0.3">
      <c r="A26" s="21"/>
      <c r="B26" s="21"/>
      <c r="C26" s="21"/>
      <c r="D26" s="21"/>
      <c r="E26" s="21"/>
    </row>
    <row r="27" spans="1:14" x14ac:dyDescent="0.3">
      <c r="A27" s="224" t="s">
        <v>133</v>
      </c>
      <c r="B27" s="224"/>
      <c r="C27" s="224"/>
      <c r="D27" s="224"/>
      <c r="E27" s="224"/>
      <c r="F27" s="224"/>
      <c r="G27" s="224"/>
      <c r="H27" s="224"/>
      <c r="I27" s="224"/>
    </row>
    <row r="29" spans="1:14" ht="40.5" x14ac:dyDescent="0.3">
      <c r="A29" s="72" t="s">
        <v>121</v>
      </c>
      <c r="B29" s="73" t="s">
        <v>18</v>
      </c>
      <c r="C29" s="73" t="s">
        <v>17</v>
      </c>
      <c r="D29" s="73" t="s">
        <v>22</v>
      </c>
      <c r="E29" s="73" t="s">
        <v>47</v>
      </c>
      <c r="F29" s="73" t="s">
        <v>3</v>
      </c>
    </row>
    <row r="30" spans="1:14" x14ac:dyDescent="0.3">
      <c r="A30" s="72">
        <v>1999</v>
      </c>
      <c r="B30" s="74">
        <v>6297</v>
      </c>
      <c r="C30" s="74">
        <v>2026</v>
      </c>
      <c r="D30" s="74">
        <v>673</v>
      </c>
      <c r="E30" s="74"/>
      <c r="F30" s="74">
        <v>8996</v>
      </c>
    </row>
    <row r="31" spans="1:14" x14ac:dyDescent="0.3">
      <c r="A31" s="72">
        <v>2000</v>
      </c>
      <c r="B31" s="74">
        <v>7106</v>
      </c>
      <c r="C31" s="74">
        <v>2704</v>
      </c>
      <c r="D31" s="74">
        <v>735</v>
      </c>
      <c r="E31" s="74"/>
      <c r="F31" s="74">
        <v>10545</v>
      </c>
    </row>
    <row r="32" spans="1:14" x14ac:dyDescent="0.3">
      <c r="A32" s="72">
        <v>2001</v>
      </c>
      <c r="B32" s="74">
        <v>7831</v>
      </c>
      <c r="C32" s="74">
        <v>2646</v>
      </c>
      <c r="D32" s="74">
        <v>929</v>
      </c>
      <c r="E32" s="74"/>
      <c r="F32" s="74">
        <v>11406</v>
      </c>
    </row>
    <row r="33" spans="1:6" x14ac:dyDescent="0.3">
      <c r="A33" s="72">
        <v>2002</v>
      </c>
      <c r="B33" s="74">
        <v>8549</v>
      </c>
      <c r="C33" s="74">
        <v>3141</v>
      </c>
      <c r="D33" s="74">
        <v>1039</v>
      </c>
      <c r="E33" s="74"/>
      <c r="F33" s="74">
        <v>12729</v>
      </c>
    </row>
    <row r="34" spans="1:6" x14ac:dyDescent="0.3">
      <c r="A34" s="72">
        <v>2003</v>
      </c>
      <c r="B34" s="74">
        <v>9293</v>
      </c>
      <c r="C34" s="74">
        <v>3767</v>
      </c>
      <c r="D34" s="74">
        <v>1290</v>
      </c>
      <c r="E34" s="74"/>
      <c r="F34" s="74">
        <v>14350</v>
      </c>
    </row>
    <row r="35" spans="1:6" x14ac:dyDescent="0.3">
      <c r="A35" s="72">
        <v>2004</v>
      </c>
      <c r="B35" s="74">
        <v>10519</v>
      </c>
      <c r="C35" s="74">
        <v>4321</v>
      </c>
      <c r="D35" s="74">
        <v>1664</v>
      </c>
      <c r="E35" s="74"/>
      <c r="F35" s="74">
        <v>16504</v>
      </c>
    </row>
    <row r="36" spans="1:6" x14ac:dyDescent="0.3">
      <c r="A36" s="72">
        <v>2005</v>
      </c>
      <c r="B36" s="74">
        <v>13454</v>
      </c>
      <c r="C36" s="74">
        <v>4668</v>
      </c>
      <c r="D36" s="74">
        <v>1707</v>
      </c>
      <c r="E36" s="74"/>
      <c r="F36" s="74">
        <v>19829</v>
      </c>
    </row>
    <row r="37" spans="1:6" x14ac:dyDescent="0.3">
      <c r="A37" s="72">
        <v>2006</v>
      </c>
      <c r="B37" s="74">
        <v>11371</v>
      </c>
      <c r="C37" s="74">
        <v>4527</v>
      </c>
      <c r="D37" s="74">
        <v>1605</v>
      </c>
      <c r="E37" s="74"/>
      <c r="F37" s="74">
        <v>17503</v>
      </c>
    </row>
    <row r="38" spans="1:6" x14ac:dyDescent="0.3">
      <c r="A38" s="72">
        <v>2007</v>
      </c>
      <c r="B38" s="74">
        <v>11079</v>
      </c>
      <c r="C38" s="74">
        <v>4304</v>
      </c>
      <c r="D38" s="74">
        <v>1704</v>
      </c>
      <c r="E38" s="74">
        <v>25</v>
      </c>
      <c r="F38" s="74">
        <v>17112</v>
      </c>
    </row>
    <row r="39" spans="1:6" x14ac:dyDescent="0.3">
      <c r="A39" s="72">
        <v>2008</v>
      </c>
      <c r="B39" s="74">
        <v>10947</v>
      </c>
      <c r="C39" s="74">
        <v>4332</v>
      </c>
      <c r="D39" s="74">
        <v>1696</v>
      </c>
      <c r="E39" s="74">
        <v>60</v>
      </c>
      <c r="F39" s="74">
        <v>17035</v>
      </c>
    </row>
    <row r="40" spans="1:6" x14ac:dyDescent="0.3">
      <c r="A40" s="72">
        <v>2009</v>
      </c>
      <c r="B40" s="74">
        <v>10639</v>
      </c>
      <c r="C40" s="74">
        <v>4545</v>
      </c>
      <c r="D40" s="74">
        <v>1496</v>
      </c>
      <c r="E40" s="74">
        <v>53</v>
      </c>
      <c r="F40" s="74">
        <v>16733</v>
      </c>
    </row>
    <row r="41" spans="1:6" x14ac:dyDescent="0.3">
      <c r="A41" s="72">
        <v>2010</v>
      </c>
      <c r="B41" s="74">
        <v>11419</v>
      </c>
      <c r="C41" s="74">
        <v>4716</v>
      </c>
      <c r="D41" s="74">
        <v>1680</v>
      </c>
      <c r="E41" s="74">
        <v>63</v>
      </c>
      <c r="F41" s="74">
        <v>17878</v>
      </c>
    </row>
    <row r="42" spans="1:6" x14ac:dyDescent="0.3">
      <c r="A42" s="72">
        <v>2011</v>
      </c>
      <c r="B42" s="74">
        <v>11067</v>
      </c>
      <c r="C42" s="74">
        <v>5291</v>
      </c>
      <c r="D42" s="74">
        <v>1578</v>
      </c>
      <c r="E42" s="74">
        <v>61</v>
      </c>
      <c r="F42" s="74">
        <v>17997</v>
      </c>
    </row>
    <row r="43" spans="1:6" x14ac:dyDescent="0.3">
      <c r="A43" s="72">
        <v>2012</v>
      </c>
      <c r="B43" s="74">
        <v>11355</v>
      </c>
      <c r="C43" s="74">
        <v>5529</v>
      </c>
      <c r="D43" s="74">
        <v>1480</v>
      </c>
      <c r="E43" s="74">
        <v>70</v>
      </c>
      <c r="F43" s="74">
        <v>18434</v>
      </c>
    </row>
    <row r="44" spans="1:6" x14ac:dyDescent="0.3">
      <c r="A44" s="72">
        <v>2013</v>
      </c>
      <c r="B44" s="74">
        <v>11812</v>
      </c>
      <c r="C44" s="74">
        <v>5681</v>
      </c>
      <c r="D44" s="74">
        <v>1751</v>
      </c>
      <c r="E44" s="74">
        <v>91</v>
      </c>
      <c r="F44" s="74">
        <v>19335</v>
      </c>
    </row>
    <row r="45" spans="1:6" x14ac:dyDescent="0.3">
      <c r="A45" s="72">
        <v>2014</v>
      </c>
      <c r="B45" s="74">
        <v>11543</v>
      </c>
      <c r="C45" s="74">
        <v>6252</v>
      </c>
      <c r="D45" s="74">
        <v>1585</v>
      </c>
      <c r="E45" s="74">
        <v>76</v>
      </c>
      <c r="F45" s="74">
        <v>19456</v>
      </c>
    </row>
    <row r="46" spans="1:6" x14ac:dyDescent="0.3">
      <c r="A46" s="72">
        <v>2015</v>
      </c>
      <c r="B46" s="74">
        <v>11779</v>
      </c>
      <c r="C46" s="74">
        <v>6468</v>
      </c>
      <c r="D46" s="74">
        <v>1766</v>
      </c>
      <c r="E46" s="74">
        <v>71</v>
      </c>
      <c r="F46" s="74">
        <v>20084</v>
      </c>
    </row>
    <row r="47" spans="1:6" x14ac:dyDescent="0.3">
      <c r="A47" s="72">
        <v>2016</v>
      </c>
      <c r="B47" s="74">
        <v>12276</v>
      </c>
      <c r="C47" s="74">
        <v>6465</v>
      </c>
      <c r="D47" s="74">
        <v>1795</v>
      </c>
      <c r="E47" s="74">
        <v>85</v>
      </c>
      <c r="F47" s="74">
        <v>20621</v>
      </c>
    </row>
    <row r="48" spans="1:6" x14ac:dyDescent="0.3">
      <c r="A48" s="72">
        <v>2017</v>
      </c>
      <c r="B48" s="74">
        <v>12472</v>
      </c>
      <c r="C48" s="74">
        <v>6709</v>
      </c>
      <c r="D48" s="74">
        <v>1839</v>
      </c>
      <c r="E48" s="74">
        <v>121</v>
      </c>
      <c r="F48" s="74">
        <v>21141</v>
      </c>
    </row>
    <row r="49" spans="1:6" x14ac:dyDescent="0.3">
      <c r="A49" s="72">
        <v>2018</v>
      </c>
      <c r="B49" s="74">
        <v>12741</v>
      </c>
      <c r="C49" s="74">
        <v>7211</v>
      </c>
      <c r="D49" s="74">
        <v>2027</v>
      </c>
      <c r="E49" s="74">
        <v>121</v>
      </c>
      <c r="F49" s="74">
        <v>22100</v>
      </c>
    </row>
    <row r="50" spans="1:6" x14ac:dyDescent="0.3">
      <c r="A50" s="72">
        <v>2019</v>
      </c>
      <c r="B50" s="74">
        <v>13680</v>
      </c>
      <c r="C50" s="74">
        <v>7359</v>
      </c>
      <c r="D50" s="74">
        <v>2368</v>
      </c>
      <c r="E50" s="74">
        <v>118</v>
      </c>
      <c r="F50" s="74">
        <v>23525</v>
      </c>
    </row>
    <row r="51" spans="1:6" x14ac:dyDescent="0.3">
      <c r="A51" s="72">
        <v>2020</v>
      </c>
      <c r="B51" s="74">
        <v>14757</v>
      </c>
      <c r="C51" s="74">
        <v>7680</v>
      </c>
      <c r="D51" s="74">
        <v>2127</v>
      </c>
      <c r="E51" s="74">
        <v>124</v>
      </c>
      <c r="F51" s="74">
        <v>24688</v>
      </c>
    </row>
    <row r="52" spans="1:6" x14ac:dyDescent="0.3">
      <c r="A52" s="72">
        <v>2021</v>
      </c>
      <c r="B52" s="74">
        <v>14839</v>
      </c>
      <c r="C52" s="74">
        <v>8835</v>
      </c>
      <c r="D52" s="74">
        <v>2385</v>
      </c>
      <c r="E52" s="74">
        <v>129</v>
      </c>
      <c r="F52" s="74">
        <v>26188</v>
      </c>
    </row>
    <row r="53" spans="1:6" x14ac:dyDescent="0.3">
      <c r="A53" s="72">
        <v>2022</v>
      </c>
      <c r="B53" s="74">
        <v>14244</v>
      </c>
      <c r="C53" s="74">
        <v>7811</v>
      </c>
      <c r="D53" s="74">
        <v>2166</v>
      </c>
      <c r="E53" s="74">
        <v>132</v>
      </c>
      <c r="F53" s="74">
        <v>24353</v>
      </c>
    </row>
    <row r="55" spans="1:6" x14ac:dyDescent="0.3">
      <c r="D55" s="21"/>
      <c r="E55" s="21"/>
    </row>
    <row r="56" spans="1:6" x14ac:dyDescent="0.3">
      <c r="D56" s="21"/>
      <c r="E56" s="21"/>
    </row>
    <row r="57" spans="1:6" x14ac:dyDescent="0.3">
      <c r="D57" s="21"/>
      <c r="E57" s="21"/>
    </row>
    <row r="58" spans="1:6" x14ac:dyDescent="0.3">
      <c r="D58" s="21"/>
      <c r="E58" s="21"/>
    </row>
    <row r="59" spans="1:6" x14ac:dyDescent="0.3">
      <c r="D59" s="21"/>
      <c r="E59" s="21"/>
    </row>
  </sheetData>
  <mergeCells count="2">
    <mergeCell ref="A27:I27"/>
    <mergeCell ref="A1:E1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tabColor theme="6" tint="-0.499984740745262"/>
  </sheetPr>
  <dimension ref="A1:T26"/>
  <sheetViews>
    <sheetView showGridLines="0" zoomScaleNormal="100" workbookViewId="0">
      <selection activeCell="L20" sqref="L20"/>
    </sheetView>
  </sheetViews>
  <sheetFormatPr defaultColWidth="8.28515625" defaultRowHeight="13.5" x14ac:dyDescent="0.3"/>
  <cols>
    <col min="1" max="1" width="20" style="33" customWidth="1"/>
    <col min="2" max="3" width="10.7109375" style="33" customWidth="1"/>
    <col min="4" max="4" width="12.5703125" style="33" customWidth="1"/>
    <col min="5" max="5" width="10.7109375" style="33" customWidth="1"/>
    <col min="6" max="6" width="9" style="33" customWidth="1"/>
    <col min="7" max="16384" width="8.28515625" style="33"/>
  </cols>
  <sheetData>
    <row r="1" spans="1:20" ht="37.5" customHeight="1" x14ac:dyDescent="0.3">
      <c r="A1" s="253" t="s">
        <v>185</v>
      </c>
      <c r="B1" s="253"/>
      <c r="C1" s="253"/>
      <c r="D1" s="253"/>
      <c r="E1" s="253"/>
      <c r="F1" s="253"/>
      <c r="G1" s="253"/>
      <c r="H1" s="4"/>
      <c r="T1" s="4"/>
    </row>
    <row r="2" spans="1:20" ht="19.149999999999999" customHeight="1" x14ac:dyDescent="0.3">
      <c r="A2" s="75"/>
    </row>
    <row r="9" spans="1:20" ht="25.5" customHeight="1" x14ac:dyDescent="0.3"/>
    <row r="16" spans="1:20" ht="21.75" customHeight="1" x14ac:dyDescent="0.3"/>
    <row r="19" spans="1:5" x14ac:dyDescent="0.3">
      <c r="A19" s="33" t="s">
        <v>146</v>
      </c>
    </row>
    <row r="21" spans="1:5" ht="27" x14ac:dyDescent="0.3">
      <c r="A21" s="172"/>
      <c r="B21" s="174" t="s">
        <v>50</v>
      </c>
      <c r="C21" s="174" t="s">
        <v>134</v>
      </c>
      <c r="D21" s="174" t="s">
        <v>57</v>
      </c>
      <c r="E21" s="171" t="s">
        <v>99</v>
      </c>
    </row>
    <row r="22" spans="1:5" x14ac:dyDescent="0.3">
      <c r="A22" s="3" t="s">
        <v>18</v>
      </c>
      <c r="B22" s="151">
        <v>55.490030890199385</v>
      </c>
      <c r="C22" s="151">
        <v>34.105588317888234</v>
      </c>
      <c r="D22" s="151">
        <v>10.404380791912384</v>
      </c>
      <c r="E22" s="152">
        <v>14244</v>
      </c>
    </row>
    <row r="23" spans="1:5" x14ac:dyDescent="0.3">
      <c r="A23" s="3" t="s">
        <v>17</v>
      </c>
      <c r="B23" s="151">
        <v>49.123031622071437</v>
      </c>
      <c r="C23" s="151">
        <v>50.876968377928563</v>
      </c>
      <c r="D23" s="151">
        <v>0</v>
      </c>
      <c r="E23" s="152">
        <v>7811</v>
      </c>
    </row>
    <row r="24" spans="1:5" x14ac:dyDescent="0.3">
      <c r="A24" s="3" t="s">
        <v>15</v>
      </c>
      <c r="B24" s="151">
        <v>62.880886426592795</v>
      </c>
      <c r="C24" s="151">
        <v>22.576177285318561</v>
      </c>
      <c r="D24" s="151">
        <v>14.542936288088642</v>
      </c>
      <c r="E24" s="152">
        <v>2166</v>
      </c>
    </row>
    <row r="25" spans="1:5" x14ac:dyDescent="0.3">
      <c r="A25" s="59" t="s">
        <v>4</v>
      </c>
      <c r="B25" s="151">
        <v>73.484848484848484</v>
      </c>
      <c r="C25" s="151">
        <v>26.515151515151516</v>
      </c>
      <c r="D25" s="151">
        <v>0</v>
      </c>
      <c r="E25" s="152">
        <v>132</v>
      </c>
    </row>
    <row r="26" spans="1:5" x14ac:dyDescent="0.3">
      <c r="A26" s="3" t="s">
        <v>3</v>
      </c>
      <c r="B26" s="151">
        <v>54.202767626165148</v>
      </c>
      <c r="C26" s="151">
        <v>38.418264690181907</v>
      </c>
      <c r="D26" s="151">
        <v>7.378967683652939</v>
      </c>
      <c r="E26" s="152">
        <v>24353</v>
      </c>
    </row>
  </sheetData>
  <mergeCells count="1">
    <mergeCell ref="A1:G1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tabColor theme="6" tint="-0.499984740745262"/>
  </sheetPr>
  <dimension ref="A1:AD50"/>
  <sheetViews>
    <sheetView showGridLines="0" zoomScaleNormal="100" workbookViewId="0">
      <selection activeCell="Q19" sqref="Q19"/>
    </sheetView>
  </sheetViews>
  <sheetFormatPr defaultColWidth="8.140625" defaultRowHeight="13.5" x14ac:dyDescent="0.3"/>
  <cols>
    <col min="1" max="1" width="15.85546875" style="85" customWidth="1"/>
    <col min="2" max="2" width="8.85546875" style="85" customWidth="1"/>
    <col min="3" max="3" width="8.140625" style="85"/>
    <col min="4" max="4" width="8.85546875" style="85" customWidth="1"/>
    <col min="5" max="16384" width="8.140625" style="85"/>
  </cols>
  <sheetData>
    <row r="1" spans="1:30" ht="32.25" customHeight="1" x14ac:dyDescent="0.3">
      <c r="A1" s="268" t="s">
        <v>194</v>
      </c>
      <c r="B1" s="268"/>
      <c r="C1" s="268"/>
      <c r="D1" s="268"/>
      <c r="E1" s="268"/>
      <c r="F1" s="268"/>
      <c r="G1" s="268"/>
      <c r="H1" s="268"/>
      <c r="I1" s="268"/>
      <c r="J1" s="268"/>
      <c r="O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x14ac:dyDescent="0.3">
      <c r="O2" s="76"/>
      <c r="S2" s="76"/>
      <c r="T2" s="76"/>
      <c r="U2" s="76"/>
      <c r="V2" s="76"/>
      <c r="W2" s="76"/>
      <c r="X2" s="76"/>
      <c r="Y2" s="76"/>
      <c r="Z2" s="76"/>
      <c r="AA2" s="76"/>
      <c r="AB2" s="78"/>
      <c r="AC2" s="78"/>
      <c r="AD2" s="76"/>
    </row>
    <row r="3" spans="1:30" x14ac:dyDescent="0.3">
      <c r="O3" s="76"/>
      <c r="S3" s="76"/>
      <c r="T3" s="76"/>
      <c r="U3" s="76"/>
      <c r="V3" s="76"/>
      <c r="W3" s="76"/>
      <c r="X3" s="76"/>
      <c r="Y3" s="76"/>
      <c r="Z3" s="76"/>
      <c r="AA3" s="76"/>
      <c r="AB3" s="78"/>
      <c r="AC3" s="78"/>
      <c r="AD3" s="76"/>
    </row>
    <row r="4" spans="1:30" s="86" customFormat="1" x14ac:dyDescent="0.3">
      <c r="O4" s="76"/>
      <c r="S4" s="79"/>
      <c r="T4" s="79"/>
      <c r="U4" s="79"/>
      <c r="V4" s="79"/>
      <c r="W4" s="79"/>
      <c r="X4" s="79"/>
      <c r="Y4" s="79"/>
      <c r="Z4" s="79"/>
      <c r="AA4" s="79"/>
      <c r="AB4" s="78"/>
      <c r="AC4" s="78"/>
      <c r="AD4" s="79"/>
    </row>
    <row r="5" spans="1:30" s="86" customFormat="1" x14ac:dyDescent="0.3">
      <c r="O5" s="76"/>
      <c r="S5" s="79"/>
      <c r="T5" s="79"/>
      <c r="U5" s="79"/>
      <c r="V5" s="79"/>
      <c r="W5" s="79"/>
      <c r="X5" s="79"/>
      <c r="Y5" s="79"/>
      <c r="Z5" s="79"/>
      <c r="AA5" s="79"/>
      <c r="AB5" s="78"/>
      <c r="AC5" s="78"/>
      <c r="AD5" s="79"/>
    </row>
    <row r="6" spans="1:30" x14ac:dyDescent="0.3">
      <c r="O6" s="76"/>
      <c r="S6" s="76"/>
      <c r="T6" s="76"/>
      <c r="U6" s="76"/>
      <c r="V6" s="76"/>
      <c r="W6" s="76"/>
      <c r="X6" s="76"/>
      <c r="Y6" s="76"/>
      <c r="Z6" s="76"/>
      <c r="AA6" s="76"/>
      <c r="AB6" s="78"/>
      <c r="AC6" s="78"/>
      <c r="AD6" s="76"/>
    </row>
    <row r="7" spans="1:30" x14ac:dyDescent="0.3">
      <c r="O7" s="76"/>
      <c r="S7" s="76"/>
      <c r="T7" s="76"/>
      <c r="U7" s="76"/>
      <c r="V7" s="76"/>
      <c r="W7" s="76"/>
      <c r="X7" s="76"/>
      <c r="Y7" s="76"/>
      <c r="Z7" s="76"/>
      <c r="AA7" s="76"/>
      <c r="AB7" s="78"/>
      <c r="AC7" s="78"/>
      <c r="AD7" s="76"/>
    </row>
    <row r="8" spans="1:30" x14ac:dyDescent="0.3">
      <c r="O8" s="76"/>
      <c r="S8" s="76"/>
      <c r="T8" s="76"/>
      <c r="U8" s="76"/>
      <c r="V8" s="76"/>
      <c r="W8" s="76"/>
      <c r="X8" s="76"/>
      <c r="Y8" s="76"/>
      <c r="Z8" s="76"/>
      <c r="AA8" s="76"/>
      <c r="AB8" s="78"/>
      <c r="AC8" s="78"/>
      <c r="AD8" s="76"/>
    </row>
    <row r="9" spans="1:30" x14ac:dyDescent="0.3">
      <c r="O9" s="76"/>
      <c r="S9" s="76"/>
      <c r="T9" s="76"/>
      <c r="U9" s="76"/>
      <c r="V9" s="76"/>
      <c r="W9" s="76"/>
      <c r="X9" s="76"/>
      <c r="Y9" s="76"/>
      <c r="Z9" s="76"/>
      <c r="AA9" s="76"/>
      <c r="AB9" s="78"/>
      <c r="AC9" s="78"/>
      <c r="AD9" s="76"/>
    </row>
    <row r="10" spans="1:30" x14ac:dyDescent="0.3">
      <c r="O10" s="76"/>
      <c r="S10" s="76"/>
      <c r="T10" s="76"/>
      <c r="U10" s="76"/>
      <c r="V10" s="76"/>
      <c r="W10" s="76"/>
      <c r="X10" s="76"/>
      <c r="Y10" s="76"/>
      <c r="Z10" s="76"/>
      <c r="AA10" s="76"/>
      <c r="AB10" s="78"/>
      <c r="AC10" s="78"/>
      <c r="AD10" s="76"/>
    </row>
    <row r="11" spans="1:30" x14ac:dyDescent="0.3">
      <c r="O11" s="76"/>
      <c r="S11" s="76"/>
      <c r="T11" s="76"/>
      <c r="U11" s="76"/>
      <c r="V11" s="76"/>
      <c r="W11" s="76"/>
      <c r="X11" s="76"/>
      <c r="Y11" s="76"/>
      <c r="Z11" s="76"/>
      <c r="AA11" s="76"/>
      <c r="AB11" s="78"/>
      <c r="AC11" s="78"/>
      <c r="AD11" s="76"/>
    </row>
    <row r="12" spans="1:30" x14ac:dyDescent="0.3">
      <c r="O12" s="76"/>
      <c r="S12" s="76"/>
      <c r="T12" s="76"/>
      <c r="U12" s="76"/>
      <c r="V12" s="76"/>
      <c r="W12" s="76"/>
      <c r="X12" s="76"/>
      <c r="Y12" s="76"/>
      <c r="Z12" s="76"/>
      <c r="AA12" s="76"/>
      <c r="AB12" s="78"/>
      <c r="AC12" s="78"/>
      <c r="AD12" s="76"/>
    </row>
    <row r="13" spans="1:30" x14ac:dyDescent="0.3">
      <c r="O13" s="76"/>
      <c r="S13" s="76"/>
      <c r="T13" s="76"/>
      <c r="U13" s="76"/>
      <c r="V13" s="76"/>
      <c r="W13" s="76"/>
      <c r="X13" s="76"/>
      <c r="Y13" s="76"/>
      <c r="Z13" s="76"/>
      <c r="AA13" s="76"/>
      <c r="AB13" s="80"/>
      <c r="AC13" s="78"/>
      <c r="AD13" s="76"/>
    </row>
    <row r="14" spans="1:30" x14ac:dyDescent="0.3">
      <c r="O14" s="76"/>
      <c r="S14" s="76"/>
      <c r="T14" s="76"/>
      <c r="U14" s="76"/>
      <c r="V14" s="76"/>
      <c r="W14" s="76"/>
      <c r="X14" s="76"/>
      <c r="Y14" s="76"/>
      <c r="Z14" s="76"/>
      <c r="AA14" s="76"/>
      <c r="AB14" s="78"/>
      <c r="AC14" s="78"/>
      <c r="AD14" s="76"/>
    </row>
    <row r="15" spans="1:30" x14ac:dyDescent="0.3">
      <c r="O15" s="76"/>
      <c r="S15" s="76"/>
      <c r="T15" s="76"/>
      <c r="U15" s="76"/>
      <c r="V15" s="76"/>
      <c r="W15" s="76"/>
      <c r="X15" s="76"/>
      <c r="Y15" s="76"/>
      <c r="Z15" s="76"/>
      <c r="AA15" s="76"/>
      <c r="AB15" s="78"/>
      <c r="AC15" s="78"/>
      <c r="AD15" s="76"/>
    </row>
    <row r="16" spans="1:30" x14ac:dyDescent="0.3">
      <c r="O16" s="76"/>
      <c r="S16" s="76"/>
      <c r="T16" s="76"/>
      <c r="U16" s="76"/>
      <c r="V16" s="76"/>
      <c r="W16" s="76"/>
      <c r="X16" s="76"/>
      <c r="Y16" s="76"/>
      <c r="Z16" s="76"/>
      <c r="AA16" s="76"/>
      <c r="AB16" s="78"/>
      <c r="AC16" s="78"/>
      <c r="AD16" s="76"/>
    </row>
    <row r="17" spans="1:30" x14ac:dyDescent="0.3">
      <c r="O17" s="76"/>
      <c r="S17" s="76"/>
      <c r="T17" s="76"/>
      <c r="U17" s="76"/>
      <c r="V17" s="76"/>
      <c r="W17" s="76"/>
      <c r="X17" s="76"/>
      <c r="Y17" s="76"/>
      <c r="Z17" s="76"/>
      <c r="AA17" s="76"/>
      <c r="AB17" s="78"/>
      <c r="AC17" s="78"/>
      <c r="AD17" s="76"/>
    </row>
    <row r="18" spans="1:30" x14ac:dyDescent="0.3">
      <c r="O18" s="76"/>
      <c r="S18" s="76"/>
      <c r="T18" s="76"/>
      <c r="U18" s="76"/>
      <c r="V18" s="76"/>
      <c r="W18" s="76"/>
      <c r="X18" s="76"/>
      <c r="Y18" s="76"/>
      <c r="Z18" s="76"/>
      <c r="AA18" s="76"/>
      <c r="AB18" s="78"/>
      <c r="AC18" s="78"/>
      <c r="AD18" s="76"/>
    </row>
    <row r="19" spans="1:30" x14ac:dyDescent="0.3">
      <c r="O19" s="76"/>
      <c r="S19" s="76"/>
      <c r="T19" s="76"/>
      <c r="U19" s="76"/>
      <c r="V19" s="76"/>
      <c r="W19" s="76"/>
      <c r="X19" s="76"/>
      <c r="Y19" s="76"/>
      <c r="Z19" s="76"/>
      <c r="AA19" s="76"/>
      <c r="AB19" s="78"/>
      <c r="AC19" s="78"/>
      <c r="AD19" s="76"/>
    </row>
    <row r="20" spans="1:30" x14ac:dyDescent="0.3">
      <c r="O20" s="76"/>
      <c r="S20" s="76"/>
      <c r="T20" s="76"/>
      <c r="U20" s="76"/>
      <c r="V20" s="76"/>
      <c r="W20" s="76"/>
      <c r="X20" s="76"/>
      <c r="Y20" s="76"/>
      <c r="Z20" s="76"/>
      <c r="AA20" s="76"/>
      <c r="AB20" s="78"/>
      <c r="AC20" s="78"/>
      <c r="AD20" s="76"/>
    </row>
    <row r="21" spans="1:30" x14ac:dyDescent="0.3">
      <c r="O21" s="76"/>
      <c r="S21" s="76"/>
      <c r="T21" s="76"/>
      <c r="U21" s="76"/>
      <c r="V21" s="76"/>
      <c r="W21" s="76"/>
      <c r="X21" s="76"/>
      <c r="Y21" s="76"/>
      <c r="Z21" s="76"/>
      <c r="AA21" s="76"/>
      <c r="AB21" s="78"/>
      <c r="AC21" s="78"/>
      <c r="AD21" s="76"/>
    </row>
    <row r="22" spans="1:30" x14ac:dyDescent="0.3">
      <c r="O22" s="76"/>
      <c r="S22" s="76"/>
      <c r="T22" s="76"/>
      <c r="U22" s="76"/>
      <c r="V22" s="76"/>
      <c r="W22" s="76"/>
      <c r="X22" s="76"/>
      <c r="Y22" s="76"/>
      <c r="Z22" s="76"/>
      <c r="AA22" s="76"/>
      <c r="AB22" s="78"/>
      <c r="AC22" s="81"/>
      <c r="AD22" s="76"/>
    </row>
    <row r="23" spans="1:30" x14ac:dyDescent="0.3">
      <c r="O23" s="76"/>
      <c r="P23" s="82"/>
      <c r="Q23" s="83"/>
      <c r="R23" s="84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8"/>
      <c r="AD23" s="81"/>
    </row>
    <row r="24" spans="1:30" x14ac:dyDescent="0.3">
      <c r="O24" s="76"/>
      <c r="P24" s="82"/>
      <c r="Q24" s="83"/>
      <c r="R24" s="84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8"/>
      <c r="AD24" s="81"/>
    </row>
    <row r="25" spans="1:30" x14ac:dyDescent="0.3">
      <c r="O25" s="76"/>
      <c r="P25" s="82"/>
      <c r="Q25" s="83"/>
      <c r="R25" s="84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8"/>
      <c r="AD25" s="81"/>
    </row>
    <row r="26" spans="1:30" x14ac:dyDescent="0.3">
      <c r="A26" s="56" t="s">
        <v>195</v>
      </c>
      <c r="O26" s="76"/>
      <c r="P26" s="82"/>
      <c r="Q26" s="83"/>
      <c r="R26" s="84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8"/>
      <c r="AD26" s="81"/>
    </row>
    <row r="27" spans="1:30" ht="66" customHeight="1" x14ac:dyDescent="0.3">
      <c r="A27" s="267" t="s">
        <v>162</v>
      </c>
      <c r="B27" s="267"/>
      <c r="C27" s="267"/>
      <c r="D27" s="267"/>
      <c r="E27" s="267"/>
      <c r="F27" s="267"/>
      <c r="G27" s="267"/>
      <c r="H27" s="267"/>
      <c r="I27" s="267"/>
      <c r="J27" s="267"/>
    </row>
    <row r="29" spans="1:30" x14ac:dyDescent="0.3">
      <c r="A29" s="77"/>
      <c r="B29" s="180">
        <v>2022</v>
      </c>
      <c r="C29" s="180">
        <v>2021</v>
      </c>
      <c r="D29" s="180">
        <v>2020</v>
      </c>
      <c r="E29" s="180">
        <v>2019</v>
      </c>
      <c r="F29" s="180">
        <v>2018</v>
      </c>
    </row>
    <row r="30" spans="1:30" x14ac:dyDescent="0.3">
      <c r="A30" s="112" t="s">
        <v>36</v>
      </c>
      <c r="B30" s="111">
        <v>49.9</v>
      </c>
      <c r="C30" s="111">
        <v>43.2</v>
      </c>
      <c r="D30" s="111">
        <v>42.963549920760698</v>
      </c>
      <c r="E30" s="111">
        <v>39.499632082413541</v>
      </c>
      <c r="F30" s="111">
        <v>40.338199161728575</v>
      </c>
    </row>
    <row r="31" spans="1:30" x14ac:dyDescent="0.3">
      <c r="A31" s="112" t="s">
        <v>9</v>
      </c>
      <c r="B31" s="111">
        <v>49.6</v>
      </c>
      <c r="C31" s="111">
        <v>44</v>
      </c>
      <c r="D31" s="111">
        <v>44.149132521225539</v>
      </c>
      <c r="E31" s="111">
        <v>40.696117804551541</v>
      </c>
      <c r="F31" s="111">
        <v>40.414802187655376</v>
      </c>
    </row>
    <row r="32" spans="1:30" x14ac:dyDescent="0.3">
      <c r="A32" s="112" t="s">
        <v>34</v>
      </c>
      <c r="B32" s="111">
        <v>48</v>
      </c>
      <c r="C32" s="111">
        <v>45.8</v>
      </c>
      <c r="D32" s="111">
        <v>44.116779710999701</v>
      </c>
      <c r="E32" s="111">
        <v>42.226595445600225</v>
      </c>
      <c r="F32" s="111">
        <v>38.079378295864558</v>
      </c>
    </row>
    <row r="33" spans="1:6" x14ac:dyDescent="0.3">
      <c r="A33" s="112" t="s">
        <v>32</v>
      </c>
      <c r="B33" s="111">
        <v>47.6</v>
      </c>
      <c r="C33" s="111">
        <v>43.6</v>
      </c>
      <c r="D33" s="111">
        <v>43.329402031368268</v>
      </c>
      <c r="E33" s="111">
        <v>39.34975336621784</v>
      </c>
      <c r="F33" s="111">
        <v>39.093503109073211</v>
      </c>
    </row>
    <row r="34" spans="1:6" x14ac:dyDescent="0.3">
      <c r="A34" s="112" t="s">
        <v>37</v>
      </c>
      <c r="B34" s="111">
        <v>47.5</v>
      </c>
      <c r="C34" s="111">
        <v>44.1</v>
      </c>
      <c r="D34" s="111">
        <v>38.426759141389752</v>
      </c>
      <c r="E34" s="111">
        <v>36.87320475995076</v>
      </c>
      <c r="F34" s="111">
        <v>35.78834759710336</v>
      </c>
    </row>
    <row r="35" spans="1:6" x14ac:dyDescent="0.3">
      <c r="A35" s="112" t="s">
        <v>33</v>
      </c>
      <c r="B35" s="111">
        <v>45.3</v>
      </c>
      <c r="C35" s="111">
        <v>40.700000000000003</v>
      </c>
      <c r="D35" s="111">
        <v>39.221489689998599</v>
      </c>
      <c r="E35" s="111">
        <v>35.687673613396704</v>
      </c>
      <c r="F35" s="111">
        <v>35.771547030190114</v>
      </c>
    </row>
    <row r="36" spans="1:6" x14ac:dyDescent="0.3">
      <c r="A36" s="112" t="s">
        <v>35</v>
      </c>
      <c r="B36" s="111">
        <v>44.7</v>
      </c>
      <c r="C36" s="111">
        <v>41.2</v>
      </c>
      <c r="D36" s="111">
        <v>39.386511196501921</v>
      </c>
      <c r="E36" s="111">
        <v>35.290825421831599</v>
      </c>
      <c r="F36" s="111">
        <v>36.119519779246723</v>
      </c>
    </row>
    <row r="37" spans="1:6" x14ac:dyDescent="0.3">
      <c r="A37" s="112" t="s">
        <v>38</v>
      </c>
      <c r="B37" s="111">
        <v>43.9</v>
      </c>
      <c r="C37" s="111">
        <v>39.9</v>
      </c>
      <c r="D37" s="111">
        <v>36.144495922589023</v>
      </c>
      <c r="E37" s="111">
        <v>31.459284627092849</v>
      </c>
      <c r="F37" s="111">
        <v>33.099094240256342</v>
      </c>
    </row>
    <row r="38" spans="1:6" x14ac:dyDescent="0.3">
      <c r="A38" s="112" t="s">
        <v>29</v>
      </c>
      <c r="B38" s="111">
        <v>43.5</v>
      </c>
      <c r="C38" s="111">
        <v>44.8</v>
      </c>
      <c r="D38" s="111">
        <v>42.158803850617879</v>
      </c>
      <c r="E38" s="111">
        <v>39.371424814254716</v>
      </c>
      <c r="F38" s="111">
        <v>39.500753456070235</v>
      </c>
    </row>
    <row r="39" spans="1:6" x14ac:dyDescent="0.3">
      <c r="A39" s="112" t="s">
        <v>60</v>
      </c>
      <c r="B39" s="111">
        <v>41.9</v>
      </c>
      <c r="C39" s="111">
        <v>39.6</v>
      </c>
      <c r="D39" s="111">
        <v>38.05051075995511</v>
      </c>
      <c r="E39" s="111">
        <v>34.78895735672161</v>
      </c>
      <c r="F39" s="111">
        <v>34.009044129112745</v>
      </c>
    </row>
    <row r="40" spans="1:6" x14ac:dyDescent="0.3">
      <c r="A40" s="112" t="s">
        <v>26</v>
      </c>
      <c r="B40" s="111">
        <v>41.6</v>
      </c>
      <c r="C40" s="111">
        <v>38.299999999999997</v>
      </c>
      <c r="D40" s="111">
        <v>37.543265336180873</v>
      </c>
      <c r="E40" s="111">
        <v>34.255930984902946</v>
      </c>
      <c r="F40" s="111">
        <v>36.451545091444189</v>
      </c>
    </row>
    <row r="41" spans="1:6" x14ac:dyDescent="0.3">
      <c r="A41" s="112" t="s">
        <v>31</v>
      </c>
      <c r="B41" s="111">
        <v>41.3</v>
      </c>
      <c r="C41" s="111">
        <v>39.9</v>
      </c>
      <c r="D41" s="111">
        <v>41.108516652328866</v>
      </c>
      <c r="E41" s="111">
        <v>37.470393178588346</v>
      </c>
      <c r="F41" s="111">
        <v>37.088710615044761</v>
      </c>
    </row>
    <row r="42" spans="1:6" x14ac:dyDescent="0.3">
      <c r="A42" s="112" t="s">
        <v>59</v>
      </c>
      <c r="B42" s="111">
        <v>40.9</v>
      </c>
      <c r="C42" s="111">
        <v>40.9</v>
      </c>
      <c r="D42" s="111">
        <v>39.791998500890095</v>
      </c>
      <c r="E42" s="111">
        <v>34.208846329229367</v>
      </c>
      <c r="F42" s="111">
        <v>36.925274529059905</v>
      </c>
    </row>
    <row r="43" spans="1:6" x14ac:dyDescent="0.3">
      <c r="A43" s="112" t="s">
        <v>28</v>
      </c>
      <c r="B43" s="111">
        <v>40</v>
      </c>
      <c r="C43" s="111">
        <v>39.799999999999997</v>
      </c>
      <c r="D43" s="111">
        <v>38.407797502760552</v>
      </c>
      <c r="E43" s="111">
        <v>36.447772495898363</v>
      </c>
      <c r="F43" s="111">
        <v>36.757943576784456</v>
      </c>
    </row>
    <row r="44" spans="1:6" x14ac:dyDescent="0.3">
      <c r="A44" s="112" t="s">
        <v>39</v>
      </c>
      <c r="B44" s="111">
        <v>39.799999999999997</v>
      </c>
      <c r="C44" s="111">
        <v>37.9</v>
      </c>
      <c r="D44" s="111">
        <v>37.199362041467303</v>
      </c>
      <c r="E44" s="111">
        <v>32.730888459963737</v>
      </c>
      <c r="F44" s="111">
        <v>35.135949840236329</v>
      </c>
    </row>
    <row r="45" spans="1:6" x14ac:dyDescent="0.3">
      <c r="A45" s="112" t="s">
        <v>52</v>
      </c>
      <c r="B45" s="111">
        <v>39.299999999999997</v>
      </c>
      <c r="C45" s="111">
        <v>38</v>
      </c>
      <c r="D45" s="111">
        <v>37.80499803227076</v>
      </c>
      <c r="E45" s="111">
        <v>35.557186544342507</v>
      </c>
      <c r="F45" s="111">
        <v>35.28701781489886</v>
      </c>
    </row>
    <row r="46" spans="1:6" x14ac:dyDescent="0.3">
      <c r="A46" s="112" t="s">
        <v>24</v>
      </c>
      <c r="B46" s="111">
        <v>38.700000000000003</v>
      </c>
      <c r="C46" s="111">
        <v>37.4</v>
      </c>
      <c r="D46" s="111">
        <v>34.754344293036631</v>
      </c>
      <c r="E46" s="111">
        <v>31.86146764412187</v>
      </c>
      <c r="F46" s="111">
        <v>33.082560319431259</v>
      </c>
    </row>
    <row r="47" spans="1:6" x14ac:dyDescent="0.3">
      <c r="A47" s="112" t="s">
        <v>42</v>
      </c>
      <c r="B47" s="111">
        <v>38.6</v>
      </c>
      <c r="C47" s="111">
        <v>39.5</v>
      </c>
      <c r="D47" s="111">
        <v>35.438596491228068</v>
      </c>
      <c r="E47" s="111">
        <v>34.246575342465754</v>
      </c>
      <c r="F47" s="111">
        <v>33.087027914614119</v>
      </c>
    </row>
    <row r="48" spans="1:6" x14ac:dyDescent="0.3">
      <c r="A48" s="112" t="s">
        <v>30</v>
      </c>
      <c r="B48" s="111">
        <v>38.6</v>
      </c>
      <c r="C48" s="111">
        <v>37.700000000000003</v>
      </c>
      <c r="D48" s="111">
        <v>37.370367030390476</v>
      </c>
      <c r="E48" s="111">
        <v>31.591081538551336</v>
      </c>
      <c r="F48" s="111">
        <v>33.761261909559309</v>
      </c>
    </row>
    <row r="49" spans="1:6" x14ac:dyDescent="0.3">
      <c r="A49" s="112" t="s">
        <v>27</v>
      </c>
      <c r="B49" s="111">
        <v>38.1</v>
      </c>
      <c r="C49" s="111">
        <v>36.700000000000003</v>
      </c>
      <c r="D49" s="111">
        <v>35.328305974502122</v>
      </c>
      <c r="E49" s="111">
        <v>33.281118707013704</v>
      </c>
      <c r="F49" s="111">
        <v>34.05341551104263</v>
      </c>
    </row>
    <row r="50" spans="1:6" x14ac:dyDescent="0.3">
      <c r="A50" s="112" t="s">
        <v>123</v>
      </c>
      <c r="B50" s="111">
        <v>37.4</v>
      </c>
      <c r="C50" s="111">
        <v>39.200000000000003</v>
      </c>
      <c r="D50" s="111">
        <v>37.347480106100797</v>
      </c>
      <c r="E50" s="111">
        <v>34.570557647480726</v>
      </c>
      <c r="F50" s="111">
        <v>35.554786221222088</v>
      </c>
    </row>
  </sheetData>
  <sortState ref="A57:F77">
    <sortCondition descending="1" ref="B57:B77"/>
  </sortState>
  <mergeCells count="2">
    <mergeCell ref="A27:J27"/>
    <mergeCell ref="A1:J1"/>
  </mergeCells>
  <phoneticPr fontId="0" type="noConversion"/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36"/>
  <sheetViews>
    <sheetView showGridLines="0" zoomScaleNormal="100" workbookViewId="0">
      <selection activeCell="A2" sqref="A2"/>
    </sheetView>
  </sheetViews>
  <sheetFormatPr defaultColWidth="9.140625" defaultRowHeight="13.5" x14ac:dyDescent="0.3"/>
  <cols>
    <col min="1" max="1" width="27.42578125" style="187" customWidth="1"/>
    <col min="2" max="16384" width="9.140625" style="187"/>
  </cols>
  <sheetData>
    <row r="1" spans="1:11" ht="16.5" x14ac:dyDescent="0.3">
      <c r="A1" s="269" t="s">
        <v>149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2" spans="1:13" ht="25.5" customHeight="1" x14ac:dyDescent="0.3">
      <c r="A22" s="270" t="s">
        <v>197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</row>
    <row r="23" spans="1:13" x14ac:dyDescent="0.3">
      <c r="A23" s="188" t="s">
        <v>196</v>
      </c>
    </row>
    <row r="24" spans="1:13" ht="14.25" customHeight="1" x14ac:dyDescent="0.3">
      <c r="A24" s="198"/>
    </row>
    <row r="26" spans="1:13" x14ac:dyDescent="0.3">
      <c r="A26" s="189" t="s">
        <v>120</v>
      </c>
      <c r="B26" s="190">
        <v>2022</v>
      </c>
      <c r="C26" s="191"/>
      <c r="D26" s="191"/>
      <c r="E26" s="191"/>
      <c r="F26" s="191"/>
      <c r="G26" s="191"/>
      <c r="H26" s="191"/>
      <c r="I26" s="191"/>
      <c r="J26" s="192"/>
      <c r="K26" s="192"/>
    </row>
    <row r="27" spans="1:13" x14ac:dyDescent="0.3">
      <c r="A27" s="193" t="s">
        <v>150</v>
      </c>
      <c r="B27" s="196">
        <v>42.8</v>
      </c>
      <c r="C27" s="192"/>
      <c r="D27" s="191"/>
      <c r="E27" s="191"/>
      <c r="F27" s="191"/>
      <c r="G27" s="191"/>
      <c r="H27" s="191"/>
      <c r="I27" s="191"/>
      <c r="J27" s="192"/>
      <c r="K27" s="192"/>
    </row>
    <row r="28" spans="1:13" ht="14.25" x14ac:dyDescent="0.3">
      <c r="A28" s="194" t="s">
        <v>60</v>
      </c>
      <c r="B28" s="196">
        <v>27.4</v>
      </c>
      <c r="C28" s="195"/>
      <c r="D28" s="192"/>
      <c r="E28" s="192"/>
      <c r="F28" s="192"/>
      <c r="G28" s="192"/>
      <c r="H28" s="192"/>
      <c r="I28" s="192"/>
      <c r="J28" s="192"/>
      <c r="K28" s="192"/>
    </row>
    <row r="29" spans="1:13" ht="27" x14ac:dyDescent="0.3">
      <c r="A29" s="193" t="s">
        <v>116</v>
      </c>
      <c r="B29" s="196">
        <v>29.3</v>
      </c>
      <c r="C29" s="195"/>
      <c r="D29" s="192"/>
      <c r="E29" s="192"/>
      <c r="F29" s="192"/>
      <c r="G29" s="192"/>
      <c r="H29" s="192"/>
      <c r="I29" s="192"/>
      <c r="J29" s="192"/>
      <c r="K29" s="192"/>
    </row>
    <row r="30" spans="1:13" ht="14.25" x14ac:dyDescent="0.3">
      <c r="A30" s="194" t="s">
        <v>117</v>
      </c>
      <c r="B30" s="196">
        <v>30</v>
      </c>
      <c r="C30" s="195"/>
      <c r="D30" s="192"/>
      <c r="E30" s="192"/>
      <c r="F30" s="192"/>
      <c r="G30" s="192"/>
      <c r="H30" s="192"/>
      <c r="I30" s="192"/>
      <c r="J30" s="192"/>
      <c r="K30" s="192"/>
    </row>
    <row r="31" spans="1:13" ht="14.25" x14ac:dyDescent="0.3">
      <c r="A31" s="194" t="s">
        <v>119</v>
      </c>
      <c r="B31" s="196">
        <v>32.700000000000003</v>
      </c>
      <c r="C31" s="195"/>
      <c r="D31" s="192"/>
      <c r="E31" s="192"/>
      <c r="F31" s="192"/>
      <c r="G31" s="192"/>
      <c r="H31" s="192"/>
      <c r="I31" s="192"/>
      <c r="J31" s="192"/>
      <c r="K31" s="192"/>
    </row>
    <row r="32" spans="1:13" ht="11.45" customHeight="1" x14ac:dyDescent="0.3">
      <c r="A32" s="194" t="s">
        <v>186</v>
      </c>
      <c r="B32" s="196">
        <v>22.9</v>
      </c>
      <c r="C32" s="195"/>
      <c r="D32" s="192"/>
      <c r="E32" s="192"/>
      <c r="F32" s="192"/>
      <c r="G32" s="192"/>
      <c r="H32" s="192"/>
      <c r="I32" s="192"/>
      <c r="J32" s="192"/>
      <c r="K32" s="192"/>
    </row>
    <row r="33" spans="1:11" ht="11.45" customHeight="1" x14ac:dyDescent="0.3">
      <c r="A33" s="194" t="s">
        <v>187</v>
      </c>
      <c r="B33" s="196">
        <v>18.8</v>
      </c>
      <c r="C33" s="195"/>
      <c r="D33" s="192"/>
      <c r="E33" s="192"/>
      <c r="F33" s="192"/>
      <c r="G33" s="192"/>
      <c r="H33" s="192"/>
      <c r="I33" s="192"/>
      <c r="J33" s="192"/>
      <c r="K33" s="192"/>
    </row>
    <row r="34" spans="1:11" ht="27" x14ac:dyDescent="0.3">
      <c r="A34" s="193" t="s">
        <v>200</v>
      </c>
      <c r="B34" s="196">
        <v>25.6</v>
      </c>
      <c r="D34" s="191"/>
      <c r="E34" s="191"/>
      <c r="F34" s="191"/>
      <c r="G34" s="191"/>
      <c r="H34" s="191"/>
      <c r="I34" s="191"/>
      <c r="J34" s="192"/>
      <c r="K34" s="192"/>
    </row>
    <row r="35" spans="1:11" ht="27" x14ac:dyDescent="0.3">
      <c r="A35" s="197" t="s">
        <v>198</v>
      </c>
      <c r="B35" s="196">
        <v>21.4</v>
      </c>
    </row>
    <row r="36" spans="1:11" ht="30.75" customHeight="1" x14ac:dyDescent="0.3">
      <c r="A36" s="189" t="s">
        <v>199</v>
      </c>
      <c r="B36" s="196">
        <v>30</v>
      </c>
    </row>
  </sheetData>
  <mergeCells count="2">
    <mergeCell ref="A1:K1"/>
    <mergeCell ref="A22:M22"/>
  </mergeCells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4"/>
  <sheetViews>
    <sheetView showGridLines="0" zoomScaleNormal="100" workbookViewId="0">
      <selection activeCell="P32" sqref="P32"/>
    </sheetView>
  </sheetViews>
  <sheetFormatPr defaultColWidth="8.7109375" defaultRowHeight="13.5" x14ac:dyDescent="0.3"/>
  <cols>
    <col min="1" max="1" width="24.28515625" style="9" customWidth="1"/>
    <col min="2" max="15" width="6.5703125" style="9" customWidth="1"/>
    <col min="16" max="16" width="14.5703125" style="9" customWidth="1"/>
    <col min="17" max="16384" width="8.7109375" style="9"/>
  </cols>
  <sheetData>
    <row r="1" spans="1:18" ht="16.5" x14ac:dyDescent="0.3">
      <c r="A1" s="209" t="s">
        <v>165</v>
      </c>
      <c r="B1" s="210"/>
      <c r="C1" s="210"/>
      <c r="D1" s="210"/>
      <c r="E1" s="210"/>
      <c r="F1" s="210"/>
      <c r="G1" s="210"/>
      <c r="H1" s="210"/>
      <c r="I1" s="210"/>
      <c r="L1" s="10"/>
      <c r="P1" s="11"/>
      <c r="Q1" s="11"/>
      <c r="R1" s="87" t="s">
        <v>61</v>
      </c>
    </row>
    <row r="2" spans="1:18" ht="14.25" customHeight="1" x14ac:dyDescent="0.3">
      <c r="A2" s="12"/>
      <c r="L2" s="10"/>
      <c r="P2" s="11"/>
      <c r="Q2" s="11"/>
      <c r="R2" s="11"/>
    </row>
    <row r="3" spans="1:18" x14ac:dyDescent="0.3">
      <c r="P3" s="11"/>
      <c r="Q3" s="11"/>
      <c r="R3" s="11"/>
    </row>
    <row r="4" spans="1:18" x14ac:dyDescent="0.3">
      <c r="K4" s="13"/>
    </row>
    <row r="5" spans="1:18" x14ac:dyDescent="0.3">
      <c r="K5" s="14"/>
    </row>
    <row r="6" spans="1:18" x14ac:dyDescent="0.3">
      <c r="K6" s="14"/>
    </row>
    <row r="12" spans="1:18" x14ac:dyDescent="0.3">
      <c r="M12" s="15"/>
      <c r="N12" s="15"/>
    </row>
    <row r="14" spans="1:18" x14ac:dyDescent="0.3">
      <c r="P14" s="15"/>
    </row>
    <row r="15" spans="1:18" x14ac:dyDescent="0.3">
      <c r="P15" s="15"/>
    </row>
    <row r="16" spans="1:18" x14ac:dyDescent="0.3">
      <c r="P16" s="15"/>
    </row>
    <row r="19" spans="1:17" x14ac:dyDescent="0.3">
      <c r="P19" s="15"/>
    </row>
    <row r="20" spans="1:17" x14ac:dyDescent="0.3">
      <c r="P20" s="15"/>
    </row>
    <row r="21" spans="1:17" x14ac:dyDescent="0.3">
      <c r="P21" s="15"/>
    </row>
    <row r="24" spans="1:17" ht="30" customHeight="1" x14ac:dyDescent="0.3">
      <c r="A24" s="208" t="s">
        <v>126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45"/>
      <c r="P24" s="45"/>
      <c r="Q24" s="45"/>
    </row>
    <row r="26" spans="1:17" x14ac:dyDescent="0.3">
      <c r="P26" s="15"/>
    </row>
    <row r="27" spans="1:17" x14ac:dyDescent="0.3">
      <c r="A27" s="113" t="s">
        <v>10</v>
      </c>
      <c r="B27" s="134" t="s">
        <v>58</v>
      </c>
      <c r="C27" s="134" t="s">
        <v>63</v>
      </c>
      <c r="D27" s="134" t="s">
        <v>108</v>
      </c>
      <c r="E27" s="134" t="s">
        <v>122</v>
      </c>
      <c r="F27" s="134" t="s">
        <v>129</v>
      </c>
      <c r="G27" s="134" t="s">
        <v>135</v>
      </c>
      <c r="H27" s="134" t="s">
        <v>136</v>
      </c>
      <c r="I27" s="134" t="s">
        <v>141</v>
      </c>
      <c r="J27" s="134" t="s">
        <v>151</v>
      </c>
      <c r="K27" s="134" t="s">
        <v>158</v>
      </c>
      <c r="L27" s="134" t="s">
        <v>164</v>
      </c>
    </row>
    <row r="28" spans="1:17" x14ac:dyDescent="0.3">
      <c r="A28" s="166" t="s">
        <v>18</v>
      </c>
      <c r="B28" s="114">
        <v>66960</v>
      </c>
      <c r="C28" s="114">
        <v>66041</v>
      </c>
      <c r="D28" s="114">
        <v>66223</v>
      </c>
      <c r="E28" s="114">
        <v>67187</v>
      </c>
      <c r="F28" s="114">
        <v>69740</v>
      </c>
      <c r="G28" s="114">
        <v>73229</v>
      </c>
      <c r="H28" s="154">
        <v>76014</v>
      </c>
      <c r="I28" s="154">
        <v>79010</v>
      </c>
      <c r="J28" s="154">
        <v>81229</v>
      </c>
      <c r="K28" s="154">
        <v>80244</v>
      </c>
      <c r="L28" s="154">
        <v>80464</v>
      </c>
    </row>
    <row r="29" spans="1:17" x14ac:dyDescent="0.3">
      <c r="A29" s="166" t="s">
        <v>17</v>
      </c>
      <c r="B29" s="114">
        <v>27767</v>
      </c>
      <c r="C29" s="114">
        <v>27919</v>
      </c>
      <c r="D29" s="114">
        <v>29828</v>
      </c>
      <c r="E29" s="114">
        <v>30939</v>
      </c>
      <c r="F29" s="114">
        <v>31385</v>
      </c>
      <c r="G29" s="114">
        <v>31957</v>
      </c>
      <c r="H29" s="154">
        <v>32371</v>
      </c>
      <c r="I29" s="154">
        <v>32552</v>
      </c>
      <c r="J29" s="154">
        <v>34691</v>
      </c>
      <c r="K29" s="154">
        <v>34331</v>
      </c>
      <c r="L29" s="154">
        <v>35121</v>
      </c>
    </row>
    <row r="30" spans="1:17" x14ac:dyDescent="0.3">
      <c r="A30" s="166" t="s">
        <v>15</v>
      </c>
      <c r="B30" s="114">
        <v>9756</v>
      </c>
      <c r="C30" s="114">
        <v>9897</v>
      </c>
      <c r="D30" s="114">
        <v>10244</v>
      </c>
      <c r="E30" s="114">
        <v>10940</v>
      </c>
      <c r="F30" s="114">
        <v>11999</v>
      </c>
      <c r="G30" s="114">
        <v>12600</v>
      </c>
      <c r="H30" s="154">
        <v>13378</v>
      </c>
      <c r="I30" s="154">
        <v>14178</v>
      </c>
      <c r="J30" s="154">
        <v>14543</v>
      </c>
      <c r="K30" s="154">
        <v>15235</v>
      </c>
      <c r="L30" s="154">
        <v>15301</v>
      </c>
    </row>
    <row r="31" spans="1:17" x14ac:dyDescent="0.3">
      <c r="A31" s="166" t="s">
        <v>47</v>
      </c>
      <c r="B31" s="114">
        <v>260</v>
      </c>
      <c r="C31" s="114">
        <v>274</v>
      </c>
      <c r="D31" s="114">
        <v>287</v>
      </c>
      <c r="E31" s="114">
        <v>309</v>
      </c>
      <c r="F31" s="114">
        <v>412</v>
      </c>
      <c r="G31" s="114">
        <v>426</v>
      </c>
      <c r="H31" s="154">
        <v>431</v>
      </c>
      <c r="I31" s="154">
        <v>470</v>
      </c>
      <c r="J31" s="154">
        <v>466</v>
      </c>
      <c r="K31" s="154">
        <v>468</v>
      </c>
      <c r="L31" s="154">
        <v>386</v>
      </c>
    </row>
    <row r="32" spans="1:17" x14ac:dyDescent="0.3">
      <c r="A32" s="166" t="s">
        <v>3</v>
      </c>
      <c r="B32" s="114">
        <v>104743</v>
      </c>
      <c r="C32" s="114">
        <v>104131</v>
      </c>
      <c r="D32" s="114">
        <v>106582</v>
      </c>
      <c r="E32" s="114">
        <v>109375</v>
      </c>
      <c r="F32" s="114">
        <f>SUM(F28:F31)</f>
        <v>113536</v>
      </c>
      <c r="G32" s="114">
        <f>SUM(G28:G31)</f>
        <v>118212</v>
      </c>
      <c r="H32" s="154">
        <f>SUM(H28:H31)</f>
        <v>122194</v>
      </c>
      <c r="I32" s="154">
        <v>126210</v>
      </c>
      <c r="J32" s="154">
        <v>130929</v>
      </c>
      <c r="K32" s="154">
        <v>130278</v>
      </c>
      <c r="L32" s="154">
        <f>SUM(L28:L31)</f>
        <v>131272</v>
      </c>
    </row>
    <row r="33" spans="1:15" x14ac:dyDescent="0.3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5"/>
      <c r="N33" s="5"/>
      <c r="O33" s="5"/>
    </row>
    <row r="34" spans="1:15" x14ac:dyDescent="0.3">
      <c r="O34" s="15"/>
    </row>
  </sheetData>
  <mergeCells count="2">
    <mergeCell ref="A24:N24"/>
    <mergeCell ref="A1:I1"/>
  </mergeCells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ignoredErrors>
    <ignoredError sqref="B27" twoDigitTextYear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S25"/>
  <sheetViews>
    <sheetView showGridLines="0" zoomScaleNormal="100" workbookViewId="0">
      <selection activeCell="F22" sqref="F22:I22"/>
    </sheetView>
  </sheetViews>
  <sheetFormatPr defaultColWidth="4.5703125" defaultRowHeight="13.5" x14ac:dyDescent="0.3"/>
  <cols>
    <col min="1" max="1" width="26.28515625" style="21" customWidth="1"/>
    <col min="2" max="2" width="10.28515625" style="19" bestFit="1" customWidth="1"/>
    <col min="3" max="3" width="11.42578125" style="19" customWidth="1"/>
    <col min="4" max="5" width="9" style="19" customWidth="1"/>
    <col min="6" max="9" width="10.5703125" style="19" customWidth="1"/>
    <col min="10" max="10" width="6.85546875" style="19" bestFit="1" customWidth="1"/>
    <col min="11" max="16384" width="4.5703125" style="21"/>
  </cols>
  <sheetData>
    <row r="1" spans="1:19" ht="16.5" x14ac:dyDescent="0.3">
      <c r="A1" s="18" t="s">
        <v>167</v>
      </c>
      <c r="E1" s="20"/>
      <c r="H1" s="21"/>
      <c r="I1" s="21"/>
      <c r="J1" s="21"/>
    </row>
    <row r="2" spans="1:19" x14ac:dyDescent="0.3">
      <c r="A2" s="215" t="s">
        <v>64</v>
      </c>
      <c r="B2" s="218" t="s">
        <v>65</v>
      </c>
      <c r="C2" s="219"/>
      <c r="D2" s="219"/>
      <c r="E2" s="220"/>
      <c r="F2" s="218" t="s">
        <v>66</v>
      </c>
      <c r="G2" s="219"/>
      <c r="H2" s="219"/>
      <c r="I2" s="220"/>
      <c r="L2" s="22"/>
    </row>
    <row r="3" spans="1:19" ht="13.7" customHeight="1" x14ac:dyDescent="0.3">
      <c r="A3" s="216"/>
      <c r="B3" s="221" t="s">
        <v>21</v>
      </c>
      <c r="C3" s="222"/>
      <c r="D3" s="218" t="s">
        <v>67</v>
      </c>
      <c r="E3" s="220"/>
      <c r="F3" s="211" t="s">
        <v>18</v>
      </c>
      <c r="G3" s="211" t="s">
        <v>17</v>
      </c>
      <c r="H3" s="211" t="s">
        <v>15</v>
      </c>
      <c r="I3" s="211" t="s">
        <v>68</v>
      </c>
      <c r="L3" s="22"/>
      <c r="S3" s="23"/>
    </row>
    <row r="4" spans="1:19" ht="27" x14ac:dyDescent="0.3">
      <c r="A4" s="217"/>
      <c r="B4" s="156" t="s">
        <v>69</v>
      </c>
      <c r="C4" s="156" t="s">
        <v>109</v>
      </c>
      <c r="D4" s="167" t="s">
        <v>49</v>
      </c>
      <c r="E4" s="156" t="s">
        <v>70</v>
      </c>
      <c r="F4" s="212"/>
      <c r="G4" s="212"/>
      <c r="H4" s="212"/>
      <c r="I4" s="212"/>
      <c r="M4" s="24"/>
      <c r="N4" s="24"/>
      <c r="O4" s="24"/>
      <c r="P4" s="24"/>
      <c r="Q4" s="24"/>
      <c r="R4" s="24"/>
    </row>
    <row r="5" spans="1:19" x14ac:dyDescent="0.3">
      <c r="A5" s="100" t="s">
        <v>71</v>
      </c>
      <c r="B5" s="139">
        <v>3370</v>
      </c>
      <c r="C5" s="101">
        <v>-9.0172786177105841</v>
      </c>
      <c r="D5" s="139">
        <v>1824</v>
      </c>
      <c r="E5" s="101">
        <v>54.124629080118694</v>
      </c>
      <c r="F5" s="139">
        <v>3370</v>
      </c>
      <c r="G5" s="139"/>
      <c r="H5" s="139"/>
      <c r="I5" s="139"/>
      <c r="L5" s="25"/>
      <c r="M5" s="26"/>
      <c r="N5" s="24"/>
      <c r="O5" s="24"/>
      <c r="P5" s="24"/>
      <c r="Q5" s="24"/>
      <c r="R5" s="24"/>
    </row>
    <row r="6" spans="1:19" x14ac:dyDescent="0.3">
      <c r="A6" s="100" t="s">
        <v>20</v>
      </c>
      <c r="B6" s="139">
        <v>5105</v>
      </c>
      <c r="C6" s="101">
        <v>5.8800470403763225E-2</v>
      </c>
      <c r="D6" s="139">
        <v>2906</v>
      </c>
      <c r="E6" s="101">
        <v>56.92458374142997</v>
      </c>
      <c r="F6" s="139">
        <v>1</v>
      </c>
      <c r="G6" s="139">
        <v>5104</v>
      </c>
      <c r="H6" s="139"/>
      <c r="I6" s="139"/>
      <c r="M6" s="26"/>
      <c r="N6" s="24"/>
      <c r="O6" s="24"/>
      <c r="P6" s="24"/>
      <c r="Q6" s="24"/>
      <c r="R6" s="24"/>
    </row>
    <row r="7" spans="1:19" x14ac:dyDescent="0.3">
      <c r="A7" s="100" t="s">
        <v>72</v>
      </c>
      <c r="B7" s="139">
        <v>4976</v>
      </c>
      <c r="C7" s="101">
        <v>-1.3090043633478778</v>
      </c>
      <c r="D7" s="139">
        <v>3213</v>
      </c>
      <c r="E7" s="101">
        <v>64.569935691318321</v>
      </c>
      <c r="F7" s="139">
        <v>3357</v>
      </c>
      <c r="G7" s="139"/>
      <c r="H7" s="139">
        <v>1619</v>
      </c>
      <c r="I7" s="139"/>
      <c r="M7" s="26"/>
      <c r="N7" s="24"/>
      <c r="O7" s="24"/>
      <c r="P7" s="24"/>
      <c r="Q7" s="24"/>
      <c r="R7" s="24"/>
    </row>
    <row r="8" spans="1:19" x14ac:dyDescent="0.3">
      <c r="A8" s="100" t="s">
        <v>73</v>
      </c>
      <c r="B8" s="139">
        <v>596</v>
      </c>
      <c r="C8" s="101">
        <v>-7.8825347758887165</v>
      </c>
      <c r="D8" s="139">
        <v>189</v>
      </c>
      <c r="E8" s="101">
        <v>31.711409395973156</v>
      </c>
      <c r="F8" s="139">
        <v>596</v>
      </c>
      <c r="G8" s="139"/>
      <c r="H8" s="139"/>
      <c r="I8" s="139"/>
      <c r="M8" s="24"/>
      <c r="N8" s="24"/>
      <c r="O8" s="24"/>
      <c r="P8" s="24"/>
      <c r="Q8" s="24"/>
      <c r="R8" s="24"/>
    </row>
    <row r="9" spans="1:19" x14ac:dyDescent="0.3">
      <c r="A9" s="100" t="s">
        <v>74</v>
      </c>
      <c r="B9" s="139">
        <v>14554</v>
      </c>
      <c r="C9" s="101">
        <v>1.7335383755067804</v>
      </c>
      <c r="D9" s="139">
        <v>6750</v>
      </c>
      <c r="E9" s="101">
        <v>46.37900233612752</v>
      </c>
      <c r="F9" s="139">
        <v>11371</v>
      </c>
      <c r="G9" s="139"/>
      <c r="H9" s="139">
        <v>2797</v>
      </c>
      <c r="I9" s="139">
        <v>386</v>
      </c>
      <c r="M9" s="27"/>
      <c r="O9" s="28"/>
      <c r="P9" s="28"/>
      <c r="Q9" s="28"/>
    </row>
    <row r="10" spans="1:19" x14ac:dyDescent="0.3">
      <c r="A10" s="100" t="s">
        <v>75</v>
      </c>
      <c r="B10" s="139">
        <v>2373</v>
      </c>
      <c r="C10" s="101">
        <v>-0.29411764705882354</v>
      </c>
      <c r="D10" s="139">
        <v>620</v>
      </c>
      <c r="E10" s="101">
        <v>26.127265065318163</v>
      </c>
      <c r="F10" s="139">
        <v>2373</v>
      </c>
      <c r="G10" s="139"/>
      <c r="H10" s="139"/>
      <c r="I10" s="139"/>
      <c r="M10" s="29"/>
      <c r="O10" s="27"/>
      <c r="P10" s="27"/>
      <c r="Q10" s="27"/>
    </row>
    <row r="11" spans="1:19" x14ac:dyDescent="0.3">
      <c r="A11" s="100" t="s">
        <v>76</v>
      </c>
      <c r="B11" s="139">
        <v>7732</v>
      </c>
      <c r="C11" s="101">
        <v>3.9666532203845639</v>
      </c>
      <c r="D11" s="139">
        <v>5038</v>
      </c>
      <c r="E11" s="101">
        <v>65.15778582514227</v>
      </c>
      <c r="F11" s="139">
        <v>3517</v>
      </c>
      <c r="G11" s="139"/>
      <c r="H11" s="139">
        <v>4215</v>
      </c>
      <c r="I11" s="139"/>
      <c r="M11" s="27"/>
      <c r="O11" s="30"/>
      <c r="P11" s="30"/>
      <c r="Q11" s="30"/>
    </row>
    <row r="12" spans="1:19" x14ac:dyDescent="0.3">
      <c r="A12" s="100" t="s">
        <v>77</v>
      </c>
      <c r="B12" s="139">
        <v>6622</v>
      </c>
      <c r="C12" s="101">
        <v>4.46442656570437</v>
      </c>
      <c r="D12" s="139">
        <v>4586</v>
      </c>
      <c r="E12" s="101">
        <v>69.254001812141354</v>
      </c>
      <c r="F12" s="139">
        <v>5883</v>
      </c>
      <c r="G12" s="139"/>
      <c r="H12" s="139">
        <v>739</v>
      </c>
      <c r="I12" s="139"/>
      <c r="M12" s="24"/>
      <c r="O12" s="27"/>
      <c r="P12" s="27"/>
      <c r="Q12" s="27"/>
    </row>
    <row r="13" spans="1:19" x14ac:dyDescent="0.3">
      <c r="A13" s="100" t="s">
        <v>19</v>
      </c>
      <c r="B13" s="139">
        <v>29346</v>
      </c>
      <c r="C13" s="101">
        <v>2.4579289155785213</v>
      </c>
      <c r="D13" s="139">
        <v>7509</v>
      </c>
      <c r="E13" s="101">
        <v>25.587814352893069</v>
      </c>
      <c r="F13" s="139">
        <v>113</v>
      </c>
      <c r="G13" s="139">
        <v>29233</v>
      </c>
      <c r="H13" s="139"/>
      <c r="I13" s="139"/>
      <c r="N13" s="27"/>
      <c r="O13" s="27"/>
      <c r="P13" s="27"/>
      <c r="Q13" s="27"/>
    </row>
    <row r="14" spans="1:19" x14ac:dyDescent="0.3">
      <c r="A14" s="100" t="s">
        <v>78</v>
      </c>
      <c r="B14" s="139">
        <v>4761</v>
      </c>
      <c r="C14" s="101">
        <v>-0.33493824576093784</v>
      </c>
      <c r="D14" s="139">
        <v>4391</v>
      </c>
      <c r="E14" s="101">
        <v>92.228523419449687</v>
      </c>
      <c r="F14" s="139">
        <v>4761</v>
      </c>
      <c r="G14" s="139"/>
      <c r="H14" s="139"/>
      <c r="I14" s="139"/>
    </row>
    <row r="15" spans="1:19" x14ac:dyDescent="0.3">
      <c r="A15" s="100" t="s">
        <v>79</v>
      </c>
      <c r="B15" s="139">
        <v>9128</v>
      </c>
      <c r="C15" s="101">
        <v>5.3190261913003347</v>
      </c>
      <c r="D15" s="139">
        <v>5674</v>
      </c>
      <c r="E15" s="101">
        <v>62.160385626643297</v>
      </c>
      <c r="F15" s="139">
        <v>8261</v>
      </c>
      <c r="G15" s="139"/>
      <c r="H15" s="139">
        <v>867</v>
      </c>
      <c r="I15" s="139"/>
    </row>
    <row r="16" spans="1:19" x14ac:dyDescent="0.3">
      <c r="A16" s="100" t="s">
        <v>80</v>
      </c>
      <c r="B16" s="139">
        <v>6597</v>
      </c>
      <c r="C16" s="101">
        <v>-2.8424153166421209</v>
      </c>
      <c r="D16" s="139">
        <v>5364</v>
      </c>
      <c r="E16" s="101">
        <v>81.309686221009542</v>
      </c>
      <c r="F16" s="139">
        <v>5882</v>
      </c>
      <c r="G16" s="139"/>
      <c r="H16" s="139">
        <v>715</v>
      </c>
      <c r="I16" s="139"/>
    </row>
    <row r="17" spans="1:10" x14ac:dyDescent="0.3">
      <c r="A17" s="100" t="s">
        <v>81</v>
      </c>
      <c r="B17" s="139">
        <v>11119</v>
      </c>
      <c r="C17" s="101">
        <v>2.9632373367904434</v>
      </c>
      <c r="D17" s="139">
        <v>7589</v>
      </c>
      <c r="E17" s="101">
        <v>68.252540696105768</v>
      </c>
      <c r="F17" s="139">
        <v>8551</v>
      </c>
      <c r="G17" s="139"/>
      <c r="H17" s="139">
        <v>2568</v>
      </c>
      <c r="I17" s="139"/>
    </row>
    <row r="18" spans="1:10" x14ac:dyDescent="0.3">
      <c r="A18" s="100" t="s">
        <v>82</v>
      </c>
      <c r="B18" s="139">
        <v>14430</v>
      </c>
      <c r="C18" s="101">
        <v>-3.3554350010046212</v>
      </c>
      <c r="D18" s="139">
        <v>10001</v>
      </c>
      <c r="E18" s="101">
        <v>69.306999306999302</v>
      </c>
      <c r="F18" s="139">
        <v>13426</v>
      </c>
      <c r="G18" s="139">
        <v>60</v>
      </c>
      <c r="H18" s="139">
        <v>944</v>
      </c>
      <c r="I18" s="139"/>
    </row>
    <row r="19" spans="1:10" x14ac:dyDescent="0.3">
      <c r="A19" s="100" t="s">
        <v>83</v>
      </c>
      <c r="B19" s="139">
        <v>3102</v>
      </c>
      <c r="C19" s="101">
        <v>-1.9595448798988624</v>
      </c>
      <c r="D19" s="139">
        <v>2395</v>
      </c>
      <c r="E19" s="101">
        <v>77.208252740167637</v>
      </c>
      <c r="F19" s="139">
        <v>3101</v>
      </c>
      <c r="G19" s="139"/>
      <c r="H19" s="139">
        <v>1</v>
      </c>
      <c r="I19" s="139"/>
    </row>
    <row r="20" spans="1:10" x14ac:dyDescent="0.3">
      <c r="A20" s="100" t="s">
        <v>84</v>
      </c>
      <c r="B20" s="139">
        <v>6743</v>
      </c>
      <c r="C20" s="101">
        <v>-0.8090614886731391</v>
      </c>
      <c r="D20" s="139">
        <v>1890</v>
      </c>
      <c r="E20" s="101">
        <v>28.029067180780071</v>
      </c>
      <c r="F20" s="139">
        <v>5394</v>
      </c>
      <c r="G20" s="139">
        <v>543</v>
      </c>
      <c r="H20" s="139">
        <v>806</v>
      </c>
      <c r="I20" s="139"/>
      <c r="J20" s="21"/>
    </row>
    <row r="21" spans="1:10" x14ac:dyDescent="0.3">
      <c r="A21" s="100" t="s">
        <v>142</v>
      </c>
      <c r="B21" s="139">
        <v>718</v>
      </c>
      <c r="C21" s="101">
        <v>-4.6480743691899074</v>
      </c>
      <c r="D21" s="139">
        <v>399</v>
      </c>
      <c r="E21" s="101">
        <v>55.571030640668525</v>
      </c>
      <c r="F21" s="139">
        <v>507</v>
      </c>
      <c r="G21" s="139">
        <v>181</v>
      </c>
      <c r="H21" s="139">
        <v>30</v>
      </c>
      <c r="I21" s="139"/>
    </row>
    <row r="22" spans="1:10" x14ac:dyDescent="0.3">
      <c r="A22" s="100" t="s">
        <v>0</v>
      </c>
      <c r="B22" s="139">
        <v>131272</v>
      </c>
      <c r="C22" s="101">
        <v>0.76298377316200738</v>
      </c>
      <c r="D22" s="139">
        <v>70338</v>
      </c>
      <c r="E22" s="101">
        <v>53.581875799865927</v>
      </c>
      <c r="F22" s="139">
        <v>80464</v>
      </c>
      <c r="G22" s="139">
        <v>35121</v>
      </c>
      <c r="H22" s="139">
        <v>15301</v>
      </c>
      <c r="I22" s="139">
        <v>386</v>
      </c>
    </row>
    <row r="23" spans="1:10" ht="19.5" customHeight="1" x14ac:dyDescent="0.3">
      <c r="A23" s="213" t="s">
        <v>166</v>
      </c>
      <c r="B23" s="213"/>
      <c r="C23" s="213"/>
      <c r="D23" s="213"/>
      <c r="E23" s="213"/>
      <c r="F23" s="213"/>
      <c r="G23" s="213"/>
      <c r="H23" s="213"/>
      <c r="I23" s="213"/>
    </row>
    <row r="24" spans="1:10" ht="49.9" customHeight="1" x14ac:dyDescent="0.3">
      <c r="A24" s="214" t="s">
        <v>168</v>
      </c>
      <c r="B24" s="214"/>
      <c r="C24" s="214"/>
      <c r="D24" s="214"/>
      <c r="E24" s="214"/>
      <c r="F24" s="214"/>
      <c r="G24" s="214"/>
      <c r="H24" s="214"/>
      <c r="I24" s="214"/>
    </row>
    <row r="25" spans="1:10" x14ac:dyDescent="0.3">
      <c r="A25" s="115"/>
    </row>
  </sheetData>
  <sortState ref="A29:D45">
    <sortCondition ref="A28"/>
  </sortState>
  <mergeCells count="11">
    <mergeCell ref="H3:H4"/>
    <mergeCell ref="A23:I23"/>
    <mergeCell ref="A24:I24"/>
    <mergeCell ref="I3:I4"/>
    <mergeCell ref="A2:A4"/>
    <mergeCell ref="B2:E2"/>
    <mergeCell ref="F2:I2"/>
    <mergeCell ref="B3:C3"/>
    <mergeCell ref="D3:E3"/>
    <mergeCell ref="F3:F4"/>
    <mergeCell ref="G3:G4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C00000"/>
  </sheetPr>
  <dimension ref="A1:M43"/>
  <sheetViews>
    <sheetView showGridLines="0" zoomScaleNormal="100" workbookViewId="0">
      <selection activeCell="A2" sqref="A2"/>
    </sheetView>
  </sheetViews>
  <sheetFormatPr defaultColWidth="1.28515625" defaultRowHeight="13.5" x14ac:dyDescent="0.25"/>
  <cols>
    <col min="1" max="1" width="22.85546875" style="31" customWidth="1"/>
    <col min="2" max="2" width="11.28515625" style="31" customWidth="1"/>
    <col min="3" max="3" width="10.42578125" style="31" customWidth="1"/>
    <col min="4" max="4" width="9.5703125" style="31" customWidth="1"/>
    <col min="5" max="5" width="10.42578125" style="31" customWidth="1"/>
    <col min="6" max="6" width="11.28515625" style="31" customWidth="1"/>
    <col min="7" max="7" width="6.5703125" style="31" bestFit="1" customWidth="1"/>
    <col min="8" max="15" width="5.5703125" style="31" customWidth="1"/>
    <col min="16" max="16384" width="1.28515625" style="31"/>
  </cols>
  <sheetData>
    <row r="1" spans="1:7" ht="30.75" customHeight="1" x14ac:dyDescent="0.3">
      <c r="A1" s="223" t="s">
        <v>169</v>
      </c>
      <c r="B1" s="223"/>
      <c r="C1" s="223"/>
      <c r="D1" s="223"/>
      <c r="E1" s="223"/>
      <c r="F1" s="223"/>
      <c r="G1" s="223"/>
    </row>
    <row r="2" spans="1:7" ht="21" customHeight="1" x14ac:dyDescent="0.25"/>
    <row r="9" spans="1:7" ht="15.75" customHeight="1" x14ac:dyDescent="0.25"/>
    <row r="11" spans="1:7" x14ac:dyDescent="0.25">
      <c r="A11" s="32"/>
    </row>
    <row r="12" spans="1:7" x14ac:dyDescent="0.25">
      <c r="A12" s="32"/>
    </row>
    <row r="13" spans="1:7" x14ac:dyDescent="0.25">
      <c r="A13" s="32"/>
    </row>
    <row r="14" spans="1:7" x14ac:dyDescent="0.25">
      <c r="A14" s="32"/>
    </row>
    <row r="15" spans="1:7" x14ac:dyDescent="0.25">
      <c r="A15" s="32"/>
    </row>
    <row r="17" spans="1:13" ht="29.25" customHeight="1" x14ac:dyDescent="0.25"/>
    <row r="18" spans="1:13" s="33" customFormat="1" x14ac:dyDescent="0.3"/>
    <row r="19" spans="1:13" s="33" customFormat="1" x14ac:dyDescent="0.3">
      <c r="A19" s="4"/>
    </row>
    <row r="20" spans="1:13" s="33" customFormat="1" x14ac:dyDescent="0.3">
      <c r="A20" s="4"/>
      <c r="B20" s="4"/>
      <c r="C20" s="4"/>
      <c r="D20" s="4"/>
      <c r="E20" s="4"/>
      <c r="F20" s="4"/>
    </row>
    <row r="21" spans="1:13" s="33" customFormat="1" x14ac:dyDescent="0.3">
      <c r="A21" s="4"/>
      <c r="B21" s="4"/>
      <c r="D21" s="4"/>
    </row>
    <row r="22" spans="1:13" s="33" customFormat="1" x14ac:dyDescent="0.3">
      <c r="A22" s="4"/>
      <c r="B22" s="4"/>
      <c r="D22" s="4"/>
    </row>
    <row r="23" spans="1:13" s="33" customFormat="1" ht="27" customHeight="1" x14ac:dyDescent="0.3">
      <c r="A23" s="224" t="s">
        <v>166</v>
      </c>
      <c r="B23" s="224"/>
      <c r="C23" s="224"/>
      <c r="D23" s="224"/>
      <c r="E23" s="224"/>
      <c r="F23" s="224"/>
      <c r="G23" s="224"/>
    </row>
    <row r="24" spans="1:13" s="33" customFormat="1" x14ac:dyDescent="0.3">
      <c r="B24" s="4"/>
      <c r="C24" s="4"/>
      <c r="D24" s="4"/>
      <c r="E24" s="4"/>
    </row>
    <row r="25" spans="1:13" s="33" customFormat="1" x14ac:dyDescent="0.3">
      <c r="A25" s="102" t="s">
        <v>64</v>
      </c>
      <c r="B25" s="160" t="s">
        <v>49</v>
      </c>
      <c r="C25" s="160" t="s">
        <v>23</v>
      </c>
      <c r="D25" s="4"/>
    </row>
    <row r="26" spans="1:13" s="33" customFormat="1" x14ac:dyDescent="0.3">
      <c r="A26" s="102" t="s">
        <v>73</v>
      </c>
      <c r="B26" s="140">
        <v>596</v>
      </c>
      <c r="C26" s="181">
        <v>0.45401913584008774</v>
      </c>
      <c r="D26" s="4"/>
    </row>
    <row r="27" spans="1:13" s="33" customFormat="1" x14ac:dyDescent="0.3">
      <c r="A27" s="102" t="s">
        <v>142</v>
      </c>
      <c r="B27" s="140">
        <v>718</v>
      </c>
      <c r="C27" s="181">
        <v>0.54695593881406546</v>
      </c>
      <c r="D27" s="4"/>
    </row>
    <row r="28" spans="1:13" s="33" customFormat="1" x14ac:dyDescent="0.3">
      <c r="A28" s="102" t="s">
        <v>75</v>
      </c>
      <c r="B28" s="140">
        <v>2373</v>
      </c>
      <c r="C28" s="181">
        <v>1.8076969955512219</v>
      </c>
      <c r="E28" s="4"/>
    </row>
    <row r="29" spans="1:13" ht="14.25" x14ac:dyDescent="0.3">
      <c r="A29" s="102" t="s">
        <v>83</v>
      </c>
      <c r="B29" s="140">
        <v>3102</v>
      </c>
      <c r="C29" s="181">
        <v>2.3630324821744164</v>
      </c>
      <c r="D29" s="33"/>
      <c r="E29" s="33"/>
    </row>
    <row r="30" spans="1:13" ht="14.25" x14ac:dyDescent="0.3">
      <c r="A30" s="102" t="s">
        <v>71</v>
      </c>
      <c r="B30" s="140">
        <v>3463</v>
      </c>
      <c r="C30" s="181">
        <v>2.6380340057285636</v>
      </c>
      <c r="D30" s="33"/>
    </row>
    <row r="31" spans="1:13" ht="14.25" x14ac:dyDescent="0.3">
      <c r="A31" s="102" t="s">
        <v>78</v>
      </c>
      <c r="B31" s="140">
        <v>4761</v>
      </c>
      <c r="C31" s="181">
        <v>3.6268206472058013</v>
      </c>
      <c r="D31" s="33"/>
      <c r="E31" s="33"/>
    </row>
    <row r="32" spans="1:13" ht="14.25" x14ac:dyDescent="0.3">
      <c r="A32" s="102" t="s">
        <v>72</v>
      </c>
      <c r="B32" s="140">
        <v>4976</v>
      </c>
      <c r="C32" s="181">
        <v>3.7906027180205983</v>
      </c>
      <c r="D32" s="34"/>
      <c r="E32" s="34"/>
      <c r="F32" s="35"/>
      <c r="G32" s="35"/>
      <c r="H32" s="35"/>
      <c r="I32" s="35"/>
      <c r="J32" s="35"/>
      <c r="K32" s="35"/>
      <c r="L32" s="35"/>
      <c r="M32" s="35"/>
    </row>
    <row r="33" spans="1:5" ht="14.25" x14ac:dyDescent="0.3">
      <c r="A33" s="102" t="s">
        <v>20</v>
      </c>
      <c r="B33" s="140">
        <v>5105</v>
      </c>
      <c r="C33" s="181">
        <v>3.8888719605094768</v>
      </c>
      <c r="D33" s="33"/>
      <c r="E33" s="33"/>
    </row>
    <row r="34" spans="1:5" ht="14.25" x14ac:dyDescent="0.3">
      <c r="A34" s="102" t="s">
        <v>80</v>
      </c>
      <c r="B34" s="140">
        <v>6597</v>
      </c>
      <c r="C34" s="181">
        <v>5.0254433542568107</v>
      </c>
      <c r="D34" s="33"/>
      <c r="E34" s="33"/>
    </row>
    <row r="35" spans="1:5" ht="14.25" x14ac:dyDescent="0.3">
      <c r="A35" s="102" t="s">
        <v>77</v>
      </c>
      <c r="B35" s="140">
        <v>6622</v>
      </c>
      <c r="C35" s="181">
        <v>5.0444877810957403</v>
      </c>
      <c r="D35" s="33"/>
      <c r="E35" s="33"/>
    </row>
    <row r="36" spans="1:5" ht="14.25" x14ac:dyDescent="0.3">
      <c r="A36" s="102" t="s">
        <v>84</v>
      </c>
      <c r="B36" s="140">
        <v>6743</v>
      </c>
      <c r="C36" s="181">
        <v>5.13666280699616</v>
      </c>
      <c r="D36" s="33"/>
      <c r="E36" s="33"/>
    </row>
    <row r="37" spans="1:5" ht="14.25" x14ac:dyDescent="0.3">
      <c r="A37" s="102" t="s">
        <v>76</v>
      </c>
      <c r="B37" s="140">
        <v>7732</v>
      </c>
      <c r="C37" s="181">
        <v>5.890060332744226</v>
      </c>
    </row>
    <row r="38" spans="1:5" ht="14.25" x14ac:dyDescent="0.3">
      <c r="A38" s="102" t="s">
        <v>79</v>
      </c>
      <c r="B38" s="140">
        <v>9128</v>
      </c>
      <c r="C38" s="181">
        <v>6.9535011274300684</v>
      </c>
    </row>
    <row r="39" spans="1:5" ht="14.25" x14ac:dyDescent="0.3">
      <c r="A39" s="102" t="s">
        <v>81</v>
      </c>
      <c r="B39" s="140">
        <v>11119</v>
      </c>
      <c r="C39" s="181">
        <v>8.4701992808824436</v>
      </c>
    </row>
    <row r="40" spans="1:5" ht="14.25" x14ac:dyDescent="0.3">
      <c r="A40" s="102" t="s">
        <v>74</v>
      </c>
      <c r="B40" s="140">
        <v>14168</v>
      </c>
      <c r="C40" s="181">
        <v>10.792857578158328</v>
      </c>
    </row>
    <row r="41" spans="1:5" ht="14.25" x14ac:dyDescent="0.3">
      <c r="A41" s="102" t="s">
        <v>82</v>
      </c>
      <c r="B41" s="140">
        <v>14723</v>
      </c>
      <c r="C41" s="181">
        <v>11.21564385398257</v>
      </c>
    </row>
    <row r="42" spans="1:5" ht="14.25" x14ac:dyDescent="0.3">
      <c r="A42" s="102" t="s">
        <v>19</v>
      </c>
      <c r="B42" s="140">
        <v>29346</v>
      </c>
      <c r="C42" s="181">
        <v>22.355110000609422</v>
      </c>
    </row>
    <row r="43" spans="1:5" ht="14.25" x14ac:dyDescent="0.3">
      <c r="A43" s="102" t="s">
        <v>0</v>
      </c>
      <c r="B43" s="140">
        <v>131272</v>
      </c>
      <c r="C43" s="181">
        <v>100</v>
      </c>
    </row>
  </sheetData>
  <sortState ref="A46:C62">
    <sortCondition ref="B46:B62"/>
  </sortState>
  <mergeCells count="2">
    <mergeCell ref="A1:G1"/>
    <mergeCell ref="A23:G23"/>
  </mergeCells>
  <phoneticPr fontId="6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G17"/>
  <sheetViews>
    <sheetView showGridLines="0" zoomScaleNormal="100" workbookViewId="0">
      <selection activeCell="B4" sqref="B4"/>
    </sheetView>
  </sheetViews>
  <sheetFormatPr defaultColWidth="8.7109375" defaultRowHeight="13.5" x14ac:dyDescent="0.3"/>
  <cols>
    <col min="1" max="1" width="22.140625" style="38" customWidth="1"/>
    <col min="2" max="3" width="13.28515625" style="37" customWidth="1"/>
    <col min="4" max="4" width="18.42578125" style="37" customWidth="1"/>
    <col min="5" max="5" width="17" style="36" customWidth="1"/>
    <col min="6" max="6" width="11.28515625" style="36" customWidth="1"/>
    <col min="7" max="7" width="8.28515625" style="36" customWidth="1"/>
    <col min="8" max="15" width="5.5703125" style="36" customWidth="1"/>
    <col min="16" max="16384" width="8.7109375" style="36"/>
  </cols>
  <sheetData>
    <row r="1" spans="1:7" ht="35.450000000000003" customHeight="1" x14ac:dyDescent="0.3">
      <c r="A1" s="227" t="s">
        <v>170</v>
      </c>
      <c r="B1" s="227"/>
      <c r="C1" s="227"/>
      <c r="D1" s="227"/>
      <c r="E1" s="227"/>
      <c r="F1" s="227"/>
      <c r="G1" s="227"/>
    </row>
    <row r="2" spans="1:7" ht="29.25" customHeight="1" x14ac:dyDescent="0.3">
      <c r="A2" s="233" t="s">
        <v>2</v>
      </c>
      <c r="B2" s="228" t="s">
        <v>48</v>
      </c>
      <c r="C2" s="229"/>
      <c r="D2" s="230"/>
      <c r="E2" s="225" t="s">
        <v>1</v>
      </c>
      <c r="F2" s="225" t="s">
        <v>3</v>
      </c>
    </row>
    <row r="3" spans="1:7" ht="39" customHeight="1" x14ac:dyDescent="0.3">
      <c r="A3" s="234"/>
      <c r="B3" s="155" t="s">
        <v>50</v>
      </c>
      <c r="C3" s="155" t="s">
        <v>134</v>
      </c>
      <c r="D3" s="155" t="s">
        <v>57</v>
      </c>
      <c r="E3" s="226"/>
      <c r="F3" s="231"/>
    </row>
    <row r="4" spans="1:7" x14ac:dyDescent="0.3">
      <c r="A4" s="135" t="s">
        <v>18</v>
      </c>
      <c r="B4" s="169">
        <v>50497</v>
      </c>
      <c r="C4" s="169">
        <v>17530</v>
      </c>
      <c r="D4" s="169">
        <v>11930</v>
      </c>
      <c r="E4" s="169">
        <v>507</v>
      </c>
      <c r="F4" s="169">
        <v>80464</v>
      </c>
    </row>
    <row r="5" spans="1:7" x14ac:dyDescent="0.3">
      <c r="A5" s="135" t="s">
        <v>17</v>
      </c>
      <c r="B5" s="169">
        <v>20879</v>
      </c>
      <c r="C5" s="169">
        <v>14115</v>
      </c>
      <c r="D5" s="169">
        <v>0</v>
      </c>
      <c r="E5" s="169">
        <v>127</v>
      </c>
      <c r="F5" s="169">
        <v>35121</v>
      </c>
    </row>
    <row r="6" spans="1:7" x14ac:dyDescent="0.3">
      <c r="A6" s="135" t="s">
        <v>15</v>
      </c>
      <c r="B6" s="169">
        <v>10508</v>
      </c>
      <c r="C6" s="169">
        <v>1644</v>
      </c>
      <c r="D6" s="169">
        <v>3119</v>
      </c>
      <c r="E6" s="169">
        <v>30</v>
      </c>
      <c r="F6" s="169">
        <v>15301</v>
      </c>
    </row>
    <row r="7" spans="1:7" x14ac:dyDescent="0.3">
      <c r="A7" s="135" t="s">
        <v>4</v>
      </c>
      <c r="B7" s="170">
        <v>293</v>
      </c>
      <c r="C7" s="170">
        <v>93</v>
      </c>
      <c r="D7" s="170">
        <v>0</v>
      </c>
      <c r="E7" s="170"/>
      <c r="F7" s="169">
        <v>386</v>
      </c>
    </row>
    <row r="8" spans="1:7" x14ac:dyDescent="0.3">
      <c r="A8" s="135" t="s">
        <v>3</v>
      </c>
      <c r="B8" s="169">
        <v>82177</v>
      </c>
      <c r="C8" s="169">
        <v>33382</v>
      </c>
      <c r="D8" s="169">
        <v>15049</v>
      </c>
      <c r="E8" s="169">
        <v>664</v>
      </c>
      <c r="F8" s="169">
        <v>131272</v>
      </c>
    </row>
    <row r="9" spans="1:7" ht="39" customHeight="1" x14ac:dyDescent="0.3">
      <c r="A9" s="161" t="s">
        <v>41</v>
      </c>
      <c r="B9" s="155" t="s">
        <v>50</v>
      </c>
      <c r="C9" s="155" t="s">
        <v>134</v>
      </c>
      <c r="D9" s="155" t="s">
        <v>57</v>
      </c>
      <c r="E9" s="155" t="s">
        <v>1</v>
      </c>
      <c r="F9" s="136" t="s">
        <v>25</v>
      </c>
    </row>
    <row r="10" spans="1:7" x14ac:dyDescent="0.3">
      <c r="A10" s="135" t="s">
        <v>18</v>
      </c>
      <c r="B10" s="168">
        <f>B4/$F4*100</f>
        <v>62.757257904155892</v>
      </c>
      <c r="C10" s="168">
        <f t="shared" ref="C10:F10" si="0">C4/$F4*100</f>
        <v>21.786140385762575</v>
      </c>
      <c r="D10" s="168">
        <f t="shared" si="0"/>
        <v>14.82650626367071</v>
      </c>
      <c r="E10" s="168">
        <f t="shared" si="0"/>
        <v>0.63009544641081727</v>
      </c>
      <c r="F10" s="168">
        <f t="shared" si="0"/>
        <v>100</v>
      </c>
    </row>
    <row r="11" spans="1:7" x14ac:dyDescent="0.3">
      <c r="A11" s="135" t="s">
        <v>17</v>
      </c>
      <c r="B11" s="168">
        <f t="shared" ref="B11:F11" si="1">B5/$F5*100</f>
        <v>59.44876284843825</v>
      </c>
      <c r="C11" s="168">
        <f t="shared" si="1"/>
        <v>40.189630135816181</v>
      </c>
      <c r="D11" s="168">
        <f t="shared" si="1"/>
        <v>0</v>
      </c>
      <c r="E11" s="168">
        <f t="shared" si="1"/>
        <v>0.36160701574556536</v>
      </c>
      <c r="F11" s="168">
        <f t="shared" si="1"/>
        <v>100</v>
      </c>
    </row>
    <row r="12" spans="1:7" x14ac:dyDescent="0.3">
      <c r="A12" s="135" t="s">
        <v>15</v>
      </c>
      <c r="B12" s="168">
        <f t="shared" ref="B12:F12" si="2">B6/$F6*100</f>
        <v>68.675249983661203</v>
      </c>
      <c r="C12" s="168">
        <f t="shared" si="2"/>
        <v>10.744395791124763</v>
      </c>
      <c r="D12" s="168">
        <f t="shared" si="2"/>
        <v>20.384288608587674</v>
      </c>
      <c r="E12" s="168">
        <f t="shared" si="2"/>
        <v>0.19606561662636429</v>
      </c>
      <c r="F12" s="168">
        <f t="shared" si="2"/>
        <v>100</v>
      </c>
    </row>
    <row r="13" spans="1:7" x14ac:dyDescent="0.3">
      <c r="A13" s="135" t="s">
        <v>4</v>
      </c>
      <c r="B13" s="168">
        <f t="shared" ref="B13:F13" si="3">B7/$F7*100</f>
        <v>75.906735751295344</v>
      </c>
      <c r="C13" s="168">
        <f t="shared" si="3"/>
        <v>24.093264248704664</v>
      </c>
      <c r="D13" s="168">
        <f t="shared" si="3"/>
        <v>0</v>
      </c>
      <c r="E13" s="168">
        <f t="shared" si="3"/>
        <v>0</v>
      </c>
      <c r="F13" s="168">
        <f t="shared" si="3"/>
        <v>100</v>
      </c>
    </row>
    <row r="14" spans="1:7" x14ac:dyDescent="0.3">
      <c r="A14" s="135" t="s">
        <v>3</v>
      </c>
      <c r="B14" s="168">
        <f t="shared" ref="B14:F14" si="4">B8/$F8*100</f>
        <v>62.600554573709552</v>
      </c>
      <c r="C14" s="168">
        <f t="shared" si="4"/>
        <v>25.429642269486258</v>
      </c>
      <c r="D14" s="168">
        <f t="shared" si="4"/>
        <v>11.463983179962216</v>
      </c>
      <c r="E14" s="168">
        <f t="shared" si="4"/>
        <v>0.50581997684197699</v>
      </c>
      <c r="F14" s="168">
        <f t="shared" si="4"/>
        <v>100</v>
      </c>
    </row>
    <row r="15" spans="1:7" ht="29.25" customHeight="1" x14ac:dyDescent="0.3">
      <c r="A15" s="232" t="s">
        <v>166</v>
      </c>
      <c r="B15" s="232"/>
      <c r="C15" s="232"/>
      <c r="D15" s="232"/>
      <c r="E15" s="232"/>
      <c r="F15" s="232"/>
    </row>
    <row r="16" spans="1:7" x14ac:dyDescent="0.3">
      <c r="A16" s="36"/>
      <c r="B16" s="36"/>
      <c r="C16" s="36"/>
      <c r="D16" s="36"/>
    </row>
    <row r="17" spans="1:4" x14ac:dyDescent="0.3">
      <c r="A17" s="36"/>
      <c r="B17" s="36"/>
      <c r="C17" s="36"/>
      <c r="D17" s="36"/>
    </row>
  </sheetData>
  <mergeCells count="6">
    <mergeCell ref="E2:E3"/>
    <mergeCell ref="A1:G1"/>
    <mergeCell ref="B2:D2"/>
    <mergeCell ref="F2:F3"/>
    <mergeCell ref="A15:F15"/>
    <mergeCell ref="A2:A3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2"/>
  <sheetViews>
    <sheetView showGridLines="0" zoomScaleNormal="100" workbookViewId="0">
      <selection activeCell="C30" sqref="C30"/>
    </sheetView>
  </sheetViews>
  <sheetFormatPr defaultColWidth="8.7109375" defaultRowHeight="13.5" x14ac:dyDescent="0.3"/>
  <cols>
    <col min="1" max="1" width="27.85546875" style="41" customWidth="1"/>
    <col min="2" max="3" width="25" style="41" customWidth="1"/>
    <col min="4" max="6" width="5.5703125" style="41" customWidth="1"/>
    <col min="7" max="7" width="7" style="41" bestFit="1" customWidth="1"/>
    <col min="8" max="15" width="5.5703125" style="41" customWidth="1"/>
    <col min="16" max="32" width="1.42578125" style="41" customWidth="1"/>
    <col min="33" max="16384" width="8.7109375" style="41"/>
  </cols>
  <sheetData>
    <row r="1" spans="1:7" ht="34.5" customHeight="1" x14ac:dyDescent="0.3">
      <c r="A1" s="227" t="s">
        <v>171</v>
      </c>
      <c r="B1" s="227"/>
      <c r="C1" s="227"/>
      <c r="D1" s="40"/>
    </row>
    <row r="2" spans="1:7" ht="22.7" customHeight="1" x14ac:dyDescent="0.3">
      <c r="A2" s="159" t="s">
        <v>85</v>
      </c>
      <c r="B2" s="157" t="s">
        <v>137</v>
      </c>
      <c r="C2" s="158" t="s">
        <v>110</v>
      </c>
    </row>
    <row r="3" spans="1:7" ht="14.25" x14ac:dyDescent="0.3">
      <c r="A3" s="42" t="s">
        <v>11</v>
      </c>
      <c r="B3" s="141">
        <v>105703</v>
      </c>
      <c r="C3" s="182">
        <v>80.522122006216108</v>
      </c>
      <c r="F3"/>
      <c r="G3"/>
    </row>
    <row r="4" spans="1:7" ht="14.25" x14ac:dyDescent="0.3">
      <c r="A4" s="42" t="s">
        <v>12</v>
      </c>
      <c r="B4" s="141">
        <v>8550</v>
      </c>
      <c r="C4" s="182">
        <v>6.5131939789140096</v>
      </c>
      <c r="F4"/>
      <c r="G4"/>
    </row>
    <row r="5" spans="1:7" ht="14.25" x14ac:dyDescent="0.3">
      <c r="A5" s="42" t="s">
        <v>13</v>
      </c>
      <c r="B5" s="141">
        <v>4511</v>
      </c>
      <c r="C5" s="182">
        <v>3.4363763788165032</v>
      </c>
      <c r="F5"/>
      <c r="G5"/>
    </row>
    <row r="6" spans="1:7" ht="14.25" x14ac:dyDescent="0.3">
      <c r="A6" s="42" t="s">
        <v>55</v>
      </c>
      <c r="B6" s="141">
        <v>3223</v>
      </c>
      <c r="C6" s="182">
        <v>2.455207508074837</v>
      </c>
      <c r="F6"/>
      <c r="G6"/>
    </row>
    <row r="7" spans="1:7" ht="14.25" x14ac:dyDescent="0.3">
      <c r="A7" s="42" t="s">
        <v>14</v>
      </c>
      <c r="B7" s="141">
        <v>1908</v>
      </c>
      <c r="C7" s="182">
        <v>1.4534706563471267</v>
      </c>
      <c r="F7"/>
      <c r="G7"/>
    </row>
    <row r="8" spans="1:7" ht="14.25" x14ac:dyDescent="0.3">
      <c r="A8" s="42" t="s">
        <v>56</v>
      </c>
      <c r="B8" s="141">
        <v>1338</v>
      </c>
      <c r="C8" s="182">
        <v>1.019257724419526</v>
      </c>
      <c r="F8"/>
      <c r="G8"/>
    </row>
    <row r="9" spans="1:7" ht="14.25" x14ac:dyDescent="0.3">
      <c r="A9" s="116" t="s">
        <v>8</v>
      </c>
      <c r="B9" s="141">
        <v>1323</v>
      </c>
      <c r="C9" s="182">
        <v>1.007831068316168</v>
      </c>
      <c r="F9"/>
      <c r="G9"/>
    </row>
    <row r="10" spans="1:7" ht="14.25" x14ac:dyDescent="0.3">
      <c r="A10" s="42" t="s">
        <v>16</v>
      </c>
      <c r="B10" s="141">
        <v>1292</v>
      </c>
      <c r="C10" s="182">
        <v>0.98421597903589497</v>
      </c>
      <c r="F10"/>
      <c r="G10"/>
    </row>
    <row r="11" spans="1:7" ht="14.25" x14ac:dyDescent="0.3">
      <c r="A11" s="42" t="s">
        <v>6</v>
      </c>
      <c r="B11" s="141">
        <v>1247</v>
      </c>
      <c r="C11" s="182">
        <v>0.94993601072582123</v>
      </c>
      <c r="F11"/>
      <c r="G11"/>
    </row>
    <row r="12" spans="1:7" ht="14.25" x14ac:dyDescent="0.3">
      <c r="A12" s="42" t="s">
        <v>138</v>
      </c>
      <c r="B12" s="141">
        <v>1035</v>
      </c>
      <c r="C12" s="182">
        <v>0.7884392711316961</v>
      </c>
      <c r="F12"/>
      <c r="G12"/>
    </row>
    <row r="13" spans="1:7" ht="14.25" x14ac:dyDescent="0.3">
      <c r="A13" s="42" t="s">
        <v>86</v>
      </c>
      <c r="B13" s="141">
        <v>386</v>
      </c>
      <c r="C13" s="182">
        <v>0.29404595039307696</v>
      </c>
      <c r="F13"/>
      <c r="G13"/>
    </row>
    <row r="14" spans="1:7" ht="14.25" x14ac:dyDescent="0.3">
      <c r="A14" s="42" t="s">
        <v>7</v>
      </c>
      <c r="B14" s="141">
        <v>282</v>
      </c>
      <c r="C14" s="182">
        <v>0.21482113474312878</v>
      </c>
      <c r="F14"/>
      <c r="G14"/>
    </row>
    <row r="15" spans="1:7" ht="14.25" x14ac:dyDescent="0.3">
      <c r="A15" s="42" t="s">
        <v>5</v>
      </c>
      <c r="B15" s="141">
        <v>208</v>
      </c>
      <c r="C15" s="182">
        <v>0.15844963129989639</v>
      </c>
      <c r="F15"/>
      <c r="G15"/>
    </row>
    <row r="16" spans="1:7" ht="14.25" x14ac:dyDescent="0.3">
      <c r="A16" s="42" t="s">
        <v>139</v>
      </c>
      <c r="B16" s="141">
        <v>180</v>
      </c>
      <c r="C16" s="182">
        <v>0.13711987324029495</v>
      </c>
      <c r="F16"/>
      <c r="G16"/>
    </row>
    <row r="17" spans="1:7" ht="14.25" x14ac:dyDescent="0.3">
      <c r="A17" s="42" t="s">
        <v>152</v>
      </c>
      <c r="B17" s="141">
        <v>86</v>
      </c>
      <c r="C17" s="182">
        <v>6.5512828325918704E-2</v>
      </c>
      <c r="F17"/>
      <c r="G17"/>
    </row>
    <row r="18" spans="1:7" ht="14.25" x14ac:dyDescent="0.3">
      <c r="A18" s="103" t="s">
        <v>40</v>
      </c>
      <c r="B18" s="175">
        <v>131272</v>
      </c>
      <c r="C18" s="182">
        <v>100</v>
      </c>
      <c r="F18"/>
      <c r="G18"/>
    </row>
    <row r="19" spans="1:7" ht="26.45" customHeight="1" x14ac:dyDescent="0.3">
      <c r="A19" s="235" t="s">
        <v>166</v>
      </c>
      <c r="B19" s="235"/>
      <c r="C19" s="235"/>
    </row>
    <row r="20" spans="1:7" ht="20.25" customHeight="1" x14ac:dyDescent="0.3">
      <c r="A20" s="236" t="s">
        <v>143</v>
      </c>
      <c r="B20" s="236"/>
      <c r="C20" s="236"/>
    </row>
    <row r="21" spans="1:7" x14ac:dyDescent="0.3">
      <c r="A21" s="43"/>
    </row>
    <row r="22" spans="1:7" x14ac:dyDescent="0.3">
      <c r="A22" s="43"/>
    </row>
  </sheetData>
  <sortState ref="A3:C17">
    <sortCondition descending="1" ref="B3:B17"/>
  </sortState>
  <mergeCells count="3">
    <mergeCell ref="A1:C1"/>
    <mergeCell ref="A19:C19"/>
    <mergeCell ref="A20:C20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C00000"/>
  </sheetPr>
  <dimension ref="A1:K30"/>
  <sheetViews>
    <sheetView showGridLines="0" zoomScaleNormal="100" workbookViewId="0">
      <selection activeCell="E17" sqref="E17"/>
    </sheetView>
  </sheetViews>
  <sheetFormatPr defaultColWidth="8.7109375" defaultRowHeight="13.5" x14ac:dyDescent="0.3"/>
  <cols>
    <col min="1" max="1" width="21.42578125" style="4" customWidth="1"/>
    <col min="2" max="2" width="12.140625" style="4" customWidth="1"/>
    <col min="3" max="3" width="12.42578125" style="4" customWidth="1"/>
    <col min="4" max="4" width="12.85546875" style="4" customWidth="1"/>
    <col min="5" max="5" width="13.85546875" style="4" customWidth="1"/>
    <col min="6" max="6" width="14.85546875" style="4" customWidth="1"/>
    <col min="7" max="7" width="11.28515625" style="4" customWidth="1"/>
    <col min="8" max="14" width="5.5703125" style="4" customWidth="1"/>
    <col min="15" max="16384" width="8.7109375" style="4"/>
  </cols>
  <sheetData>
    <row r="1" spans="1:11" ht="45.75" customHeight="1" x14ac:dyDescent="0.3">
      <c r="A1" s="223" t="s">
        <v>172</v>
      </c>
      <c r="B1" s="223"/>
      <c r="C1" s="223"/>
      <c r="D1" s="223"/>
      <c r="E1" s="223"/>
      <c r="F1" s="8"/>
      <c r="G1" s="44"/>
      <c r="H1" s="44"/>
      <c r="I1" s="44"/>
      <c r="J1" s="44"/>
    </row>
    <row r="2" spans="1:11" ht="42" customHeight="1" x14ac:dyDescent="0.3">
      <c r="A2" s="163" t="s">
        <v>111</v>
      </c>
      <c r="B2" s="162" t="s">
        <v>18</v>
      </c>
      <c r="C2" s="162" t="s">
        <v>17</v>
      </c>
      <c r="D2" s="162" t="s">
        <v>15</v>
      </c>
      <c r="E2" s="162" t="s">
        <v>4</v>
      </c>
      <c r="F2" s="162" t="s">
        <v>3</v>
      </c>
      <c r="G2" s="45"/>
      <c r="H2" s="45"/>
      <c r="I2" s="44"/>
      <c r="J2" s="44"/>
      <c r="K2" s="44"/>
    </row>
    <row r="3" spans="1:11" ht="12" customHeight="1" x14ac:dyDescent="0.3">
      <c r="A3" s="47" t="s">
        <v>9</v>
      </c>
      <c r="B3" s="104">
        <v>384</v>
      </c>
      <c r="C3" s="105">
        <v>752</v>
      </c>
      <c r="D3" s="104">
        <v>10</v>
      </c>
      <c r="E3" s="104">
        <v>2</v>
      </c>
      <c r="F3" s="104">
        <v>1148</v>
      </c>
      <c r="G3" s="46"/>
      <c r="H3" s="46"/>
    </row>
    <row r="4" spans="1:11" ht="12" customHeight="1" x14ac:dyDescent="0.3">
      <c r="A4" s="48" t="s">
        <v>36</v>
      </c>
      <c r="B4" s="104">
        <v>457</v>
      </c>
      <c r="C4" s="104">
        <v>541</v>
      </c>
      <c r="D4" s="104">
        <v>22</v>
      </c>
      <c r="E4" s="104">
        <v>1</v>
      </c>
      <c r="F4" s="104">
        <v>1021</v>
      </c>
      <c r="G4" s="46"/>
      <c r="H4" s="46"/>
    </row>
    <row r="5" spans="1:11" ht="12" customHeight="1" x14ac:dyDescent="0.3">
      <c r="A5" s="48" t="s">
        <v>37</v>
      </c>
      <c r="B5" s="104">
        <v>952</v>
      </c>
      <c r="C5" s="104">
        <v>620</v>
      </c>
      <c r="D5" s="104">
        <v>61</v>
      </c>
      <c r="E5" s="104">
        <v>3</v>
      </c>
      <c r="F5" s="104">
        <v>1636</v>
      </c>
      <c r="G5" s="46"/>
      <c r="H5" s="46"/>
    </row>
    <row r="6" spans="1:11" x14ac:dyDescent="0.3">
      <c r="A6" s="48" t="s">
        <v>33</v>
      </c>
      <c r="B6" s="104">
        <v>701</v>
      </c>
      <c r="C6" s="104">
        <v>949</v>
      </c>
      <c r="D6" s="104">
        <v>44</v>
      </c>
      <c r="E6" s="104">
        <v>5</v>
      </c>
      <c r="F6" s="104">
        <v>1699</v>
      </c>
    </row>
    <row r="7" spans="1:11" x14ac:dyDescent="0.3">
      <c r="A7" s="48" t="s">
        <v>153</v>
      </c>
      <c r="B7" s="104">
        <v>589</v>
      </c>
      <c r="C7" s="104">
        <v>363</v>
      </c>
      <c r="D7" s="104">
        <v>44</v>
      </c>
      <c r="E7" s="104">
        <v>9</v>
      </c>
      <c r="F7" s="104">
        <v>1005</v>
      </c>
    </row>
    <row r="8" spans="1:11" x14ac:dyDescent="0.3">
      <c r="A8" s="48" t="s">
        <v>87</v>
      </c>
      <c r="B8" s="104">
        <v>1858</v>
      </c>
      <c r="C8" s="104">
        <v>2834</v>
      </c>
      <c r="D8" s="104">
        <v>357</v>
      </c>
      <c r="E8" s="104">
        <v>83</v>
      </c>
      <c r="F8" s="104">
        <v>5132</v>
      </c>
    </row>
    <row r="9" spans="1:11" x14ac:dyDescent="0.3">
      <c r="A9" s="48" t="s">
        <v>112</v>
      </c>
      <c r="B9" s="104">
        <v>225</v>
      </c>
      <c r="C9" s="104">
        <v>174</v>
      </c>
      <c r="D9" s="104">
        <v>12</v>
      </c>
      <c r="E9" s="104">
        <v>3</v>
      </c>
      <c r="F9" s="104">
        <v>414</v>
      </c>
    </row>
    <row r="10" spans="1:11" x14ac:dyDescent="0.3">
      <c r="A10" s="48" t="s">
        <v>32</v>
      </c>
      <c r="B10" s="104">
        <v>598</v>
      </c>
      <c r="C10" s="104">
        <v>779</v>
      </c>
      <c r="D10" s="106">
        <v>18</v>
      </c>
      <c r="E10" s="106">
        <v>20</v>
      </c>
      <c r="F10" s="104">
        <v>1415</v>
      </c>
    </row>
    <row r="11" spans="1:11" x14ac:dyDescent="0.3">
      <c r="A11" s="48" t="s">
        <v>26</v>
      </c>
      <c r="B11" s="104">
        <v>2079</v>
      </c>
      <c r="C11" s="104">
        <v>949</v>
      </c>
      <c r="D11" s="105">
        <v>103</v>
      </c>
      <c r="E11" s="105">
        <v>17</v>
      </c>
      <c r="F11" s="104">
        <v>3148</v>
      </c>
    </row>
    <row r="12" spans="1:11" x14ac:dyDescent="0.3">
      <c r="A12" s="48" t="s">
        <v>27</v>
      </c>
      <c r="B12" s="104">
        <v>1957</v>
      </c>
      <c r="C12" s="104">
        <v>580</v>
      </c>
      <c r="D12" s="104">
        <v>3553</v>
      </c>
      <c r="E12" s="104">
        <v>59</v>
      </c>
      <c r="F12" s="104">
        <v>6149</v>
      </c>
    </row>
    <row r="13" spans="1:11" x14ac:dyDescent="0.3">
      <c r="A13" s="48" t="s">
        <v>29</v>
      </c>
      <c r="B13" s="104">
        <v>318</v>
      </c>
      <c r="C13" s="104">
        <v>374</v>
      </c>
      <c r="D13" s="104">
        <v>11</v>
      </c>
      <c r="E13" s="104">
        <v>5</v>
      </c>
      <c r="F13" s="104">
        <v>708</v>
      </c>
    </row>
    <row r="14" spans="1:11" x14ac:dyDescent="0.3">
      <c r="A14" s="48" t="s">
        <v>34</v>
      </c>
      <c r="B14" s="104">
        <v>116</v>
      </c>
      <c r="C14" s="104">
        <v>221</v>
      </c>
      <c r="D14" s="104">
        <v>9</v>
      </c>
      <c r="E14" s="104">
        <v>1</v>
      </c>
      <c r="F14" s="104">
        <v>347</v>
      </c>
    </row>
    <row r="15" spans="1:11" x14ac:dyDescent="0.3">
      <c r="A15" s="48" t="s">
        <v>24</v>
      </c>
      <c r="B15" s="104">
        <v>61285</v>
      </c>
      <c r="C15" s="104">
        <v>17588</v>
      </c>
      <c r="D15" s="104">
        <v>10486</v>
      </c>
      <c r="E15" s="104">
        <v>123</v>
      </c>
      <c r="F15" s="104">
        <v>89482</v>
      </c>
    </row>
    <row r="16" spans="1:11" x14ac:dyDescent="0.3">
      <c r="A16" s="48" t="s">
        <v>35</v>
      </c>
      <c r="B16" s="104">
        <v>2183</v>
      </c>
      <c r="C16" s="104">
        <v>3113</v>
      </c>
      <c r="D16" s="104">
        <v>75</v>
      </c>
      <c r="E16" s="104">
        <v>8</v>
      </c>
      <c r="F16" s="104">
        <v>5379</v>
      </c>
    </row>
    <row r="17" spans="1:6" x14ac:dyDescent="0.3">
      <c r="A17" s="102" t="s">
        <v>39</v>
      </c>
      <c r="B17" s="104">
        <v>934</v>
      </c>
      <c r="C17" s="104">
        <v>722</v>
      </c>
      <c r="D17" s="104">
        <v>30</v>
      </c>
      <c r="E17" s="104">
        <v>2</v>
      </c>
      <c r="F17" s="104">
        <v>1688</v>
      </c>
    </row>
    <row r="18" spans="1:6" x14ac:dyDescent="0.3">
      <c r="A18" s="102" t="s">
        <v>38</v>
      </c>
      <c r="B18" s="104">
        <v>2625</v>
      </c>
      <c r="C18" s="104">
        <v>3171</v>
      </c>
      <c r="D18" s="104">
        <v>320</v>
      </c>
      <c r="E18" s="104">
        <v>6</v>
      </c>
      <c r="F18" s="104">
        <v>6122</v>
      </c>
    </row>
    <row r="19" spans="1:6" x14ac:dyDescent="0.3">
      <c r="A19" s="102" t="s">
        <v>30</v>
      </c>
      <c r="B19" s="104">
        <v>730</v>
      </c>
      <c r="C19" s="104">
        <v>403</v>
      </c>
      <c r="D19" s="104">
        <v>12</v>
      </c>
      <c r="E19" s="104">
        <v>12</v>
      </c>
      <c r="F19" s="104">
        <v>1157</v>
      </c>
    </row>
    <row r="20" spans="1:6" x14ac:dyDescent="0.3">
      <c r="A20" s="102" t="s">
        <v>113</v>
      </c>
      <c r="B20" s="104">
        <v>210</v>
      </c>
      <c r="C20" s="104">
        <v>87</v>
      </c>
      <c r="D20" s="104">
        <v>19</v>
      </c>
      <c r="E20" s="104">
        <v>6</v>
      </c>
      <c r="F20" s="104">
        <v>322</v>
      </c>
    </row>
    <row r="21" spans="1:6" x14ac:dyDescent="0.3">
      <c r="A21" s="102" t="s">
        <v>31</v>
      </c>
      <c r="B21" s="104">
        <v>191</v>
      </c>
      <c r="C21" s="104">
        <v>257</v>
      </c>
      <c r="D21" s="104">
        <v>4</v>
      </c>
      <c r="E21" s="104">
        <v>1</v>
      </c>
      <c r="F21" s="104">
        <v>453</v>
      </c>
    </row>
    <row r="22" spans="1:6" x14ac:dyDescent="0.3">
      <c r="A22" s="102" t="s">
        <v>42</v>
      </c>
      <c r="B22" s="104">
        <v>1385</v>
      </c>
      <c r="C22" s="104">
        <v>286</v>
      </c>
      <c r="D22" s="104">
        <v>68</v>
      </c>
      <c r="E22" s="104">
        <v>3</v>
      </c>
      <c r="F22" s="104">
        <v>1742</v>
      </c>
    </row>
    <row r="23" spans="1:6" x14ac:dyDescent="0.3">
      <c r="A23" s="48" t="s">
        <v>28</v>
      </c>
      <c r="B23" s="104">
        <v>687</v>
      </c>
      <c r="C23" s="104">
        <v>358</v>
      </c>
      <c r="D23" s="104">
        <v>43</v>
      </c>
      <c r="E23" s="104">
        <v>17</v>
      </c>
      <c r="F23" s="104">
        <v>1105</v>
      </c>
    </row>
    <row r="24" spans="1:6" x14ac:dyDescent="0.3">
      <c r="A24" s="102" t="s">
        <v>3</v>
      </c>
      <c r="B24" s="104">
        <v>80464</v>
      </c>
      <c r="C24" s="104">
        <v>35121</v>
      </c>
      <c r="D24" s="104">
        <v>15301</v>
      </c>
      <c r="E24" s="104">
        <v>386</v>
      </c>
      <c r="F24" s="104">
        <v>131272</v>
      </c>
    </row>
    <row r="25" spans="1:6" ht="14.25" x14ac:dyDescent="0.3">
      <c r="A25" s="237" t="s">
        <v>88</v>
      </c>
      <c r="B25" s="238"/>
      <c r="C25" s="238"/>
      <c r="D25" s="238"/>
      <c r="E25" s="238"/>
      <c r="F25" s="238"/>
    </row>
    <row r="26" spans="1:6" x14ac:dyDescent="0.3">
      <c r="A26" s="102" t="s">
        <v>89</v>
      </c>
      <c r="B26" s="181">
        <v>75.448121337469843</v>
      </c>
      <c r="C26" s="181">
        <v>50.69902856648698</v>
      </c>
      <c r="D26" s="181">
        <v>72.10341745169498</v>
      </c>
      <c r="E26" s="181">
        <v>26.394849785407725</v>
      </c>
      <c r="F26" s="181">
        <v>68.344433581815949</v>
      </c>
    </row>
    <row r="27" spans="1:6" x14ac:dyDescent="0.3">
      <c r="A27" s="102" t="s">
        <v>90</v>
      </c>
      <c r="B27" s="181">
        <v>22.264490077313241</v>
      </c>
      <c r="C27" s="181">
        <v>41.131705629702232</v>
      </c>
      <c r="D27" s="181">
        <v>25.441793302619814</v>
      </c>
      <c r="E27" s="181">
        <v>55.793991416309012</v>
      </c>
      <c r="F27" s="181">
        <v>27.735854820970317</v>
      </c>
    </row>
    <row r="28" spans="1:6" x14ac:dyDescent="0.3">
      <c r="A28" s="102" t="s">
        <v>91</v>
      </c>
      <c r="B28" s="181">
        <v>2.2873885852169202</v>
      </c>
      <c r="C28" s="181">
        <v>8.1692658038107862</v>
      </c>
      <c r="D28" s="181">
        <v>2.4547892456852094</v>
      </c>
      <c r="E28" s="181">
        <v>17.811158798283262</v>
      </c>
      <c r="F28" s="181">
        <v>3.9197115972137362</v>
      </c>
    </row>
    <row r="29" spans="1:6" ht="29.25" customHeight="1" x14ac:dyDescent="0.3">
      <c r="A29" s="235" t="s">
        <v>166</v>
      </c>
      <c r="B29" s="235"/>
      <c r="C29" s="235"/>
      <c r="D29" s="235"/>
      <c r="E29" s="235"/>
    </row>
    <row r="30" spans="1:6" s="41" customFormat="1" ht="14.25" customHeight="1" x14ac:dyDescent="0.3">
      <c r="A30" s="236"/>
      <c r="B30" s="236"/>
      <c r="C30" s="236"/>
      <c r="D30" s="210"/>
      <c r="E30" s="210"/>
      <c r="F30" s="210"/>
    </row>
  </sheetData>
  <mergeCells count="4">
    <mergeCell ref="A1:E1"/>
    <mergeCell ref="A29:E29"/>
    <mergeCell ref="A25:F25"/>
    <mergeCell ref="A30:F30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rgb="FFC00000"/>
  </sheetPr>
  <dimension ref="A1:P51"/>
  <sheetViews>
    <sheetView showGridLines="0" zoomScaleNormal="100" workbookViewId="0">
      <selection activeCell="N30" sqref="N30"/>
    </sheetView>
  </sheetViews>
  <sheetFormatPr defaultColWidth="8.7109375" defaultRowHeight="13.5" x14ac:dyDescent="0.3"/>
  <cols>
    <col min="1" max="1" width="19.28515625" style="39" customWidth="1"/>
    <col min="2" max="3" width="9" style="39" customWidth="1"/>
    <col min="4" max="4" width="8.85546875" style="39" customWidth="1"/>
    <col min="5" max="5" width="7.28515625" style="39" customWidth="1"/>
    <col min="6" max="6" width="7.7109375" style="39" customWidth="1"/>
    <col min="7" max="7" width="8.140625" style="39" customWidth="1"/>
    <col min="8" max="9" width="9" style="39" customWidth="1"/>
    <col min="10" max="13" width="5.5703125" style="39" customWidth="1"/>
    <col min="14" max="16384" width="8.7109375" style="39"/>
  </cols>
  <sheetData>
    <row r="1" spans="1:9" ht="41.25" customHeight="1" x14ac:dyDescent="0.3">
      <c r="A1" s="223" t="s">
        <v>147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3">
      <c r="A2" s="4" t="s">
        <v>191</v>
      </c>
    </row>
    <row r="24" spans="1:16" x14ac:dyDescent="0.3">
      <c r="A24" s="4" t="s">
        <v>190</v>
      </c>
    </row>
    <row r="25" spans="1:16" ht="33" customHeight="1" x14ac:dyDescent="0.3">
      <c r="A25" s="239" t="s">
        <v>145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</row>
    <row r="27" spans="1:16" ht="18.75" customHeight="1" x14ac:dyDescent="0.3">
      <c r="A27" s="102" t="s">
        <v>92</v>
      </c>
      <c r="B27" s="165" t="s">
        <v>188</v>
      </c>
      <c r="C27" s="165" t="s">
        <v>159</v>
      </c>
      <c r="D27" s="165" t="s">
        <v>155</v>
      </c>
      <c r="E27" s="165" t="s">
        <v>144</v>
      </c>
      <c r="F27" s="165" t="s">
        <v>140</v>
      </c>
    </row>
    <row r="28" spans="1:16" x14ac:dyDescent="0.3">
      <c r="A28" s="102" t="s">
        <v>36</v>
      </c>
      <c r="B28" s="48">
        <v>56.2</v>
      </c>
      <c r="C28" s="48">
        <v>54.6</v>
      </c>
      <c r="D28" s="48">
        <v>52.465141266391548</v>
      </c>
      <c r="E28" s="48">
        <v>50.608815361610212</v>
      </c>
      <c r="F28" s="48">
        <v>49.77137314673687</v>
      </c>
    </row>
    <row r="29" spans="1:16" x14ac:dyDescent="0.3">
      <c r="A29" s="102" t="s">
        <v>9</v>
      </c>
      <c r="B29" s="48">
        <v>55.8</v>
      </c>
      <c r="C29" s="48">
        <v>55.1</v>
      </c>
      <c r="D29" s="48">
        <v>53.041927877149597</v>
      </c>
      <c r="E29" s="48">
        <v>50.303336136809641</v>
      </c>
      <c r="F29" s="48">
        <v>49.494882360760336</v>
      </c>
    </row>
    <row r="30" spans="1:16" x14ac:dyDescent="0.3">
      <c r="A30" s="102" t="s">
        <v>37</v>
      </c>
      <c r="B30" s="48">
        <v>55.7</v>
      </c>
      <c r="C30" s="48">
        <v>53.7</v>
      </c>
      <c r="D30" s="48">
        <v>50.942158907779358</v>
      </c>
      <c r="E30" s="48">
        <v>47.655746954761192</v>
      </c>
      <c r="F30" s="48">
        <v>46.695602748927818</v>
      </c>
    </row>
    <row r="31" spans="1:16" x14ac:dyDescent="0.3">
      <c r="A31" s="102" t="s">
        <v>34</v>
      </c>
      <c r="B31" s="48">
        <v>55.5</v>
      </c>
      <c r="C31" s="48">
        <v>54</v>
      </c>
      <c r="D31" s="48">
        <v>51.160087413400291</v>
      </c>
      <c r="E31" s="48">
        <v>49.358179886685555</v>
      </c>
      <c r="F31" s="48">
        <v>48.701494465739266</v>
      </c>
    </row>
    <row r="32" spans="1:16" x14ac:dyDescent="0.3">
      <c r="A32" s="102" t="s">
        <v>32</v>
      </c>
      <c r="B32" s="48">
        <v>55.4</v>
      </c>
      <c r="C32" s="48">
        <v>52.5</v>
      </c>
      <c r="D32" s="48">
        <v>51.601589531738213</v>
      </c>
      <c r="E32" s="48">
        <v>49.351187613209575</v>
      </c>
      <c r="F32" s="48">
        <v>47.706533456825738</v>
      </c>
    </row>
    <row r="33" spans="1:7" x14ac:dyDescent="0.3">
      <c r="A33" s="102" t="s">
        <v>39</v>
      </c>
      <c r="B33" s="48">
        <v>50.8</v>
      </c>
      <c r="C33" s="48">
        <v>50</v>
      </c>
      <c r="D33" s="48">
        <v>47.619094507572029</v>
      </c>
      <c r="E33" s="48">
        <v>45.490454875856003</v>
      </c>
      <c r="F33" s="48">
        <v>44.676559978987655</v>
      </c>
    </row>
    <row r="34" spans="1:7" x14ac:dyDescent="0.3">
      <c r="A34" s="102" t="s">
        <v>31</v>
      </c>
      <c r="B34" s="48">
        <v>49.6</v>
      </c>
      <c r="C34" s="48">
        <v>48</v>
      </c>
      <c r="D34" s="48">
        <v>45.567533291058972</v>
      </c>
      <c r="E34" s="48">
        <v>44.057694385421541</v>
      </c>
      <c r="F34" s="48">
        <v>42.266110040676516</v>
      </c>
      <c r="G34" s="49"/>
    </row>
    <row r="35" spans="1:7" x14ac:dyDescent="0.3">
      <c r="A35" s="102" t="s">
        <v>33</v>
      </c>
      <c r="B35" s="48">
        <v>48.3</v>
      </c>
      <c r="C35" s="48">
        <v>47.3</v>
      </c>
      <c r="D35" s="48">
        <v>44.43177059109496</v>
      </c>
      <c r="E35" s="48">
        <v>43.014652397432194</v>
      </c>
      <c r="F35" s="48">
        <v>41.990431965659383</v>
      </c>
    </row>
    <row r="36" spans="1:7" x14ac:dyDescent="0.3">
      <c r="A36" s="102" t="s">
        <v>29</v>
      </c>
      <c r="B36" s="48">
        <v>47.9</v>
      </c>
      <c r="C36" s="48">
        <v>46.8</v>
      </c>
      <c r="D36" s="48">
        <v>45.168447654866377</v>
      </c>
      <c r="E36" s="48">
        <v>44.162140235275494</v>
      </c>
      <c r="F36" s="48">
        <v>43.249186470762254</v>
      </c>
    </row>
    <row r="37" spans="1:7" x14ac:dyDescent="0.3">
      <c r="A37" s="102" t="s">
        <v>35</v>
      </c>
      <c r="B37" s="48">
        <v>47</v>
      </c>
      <c r="C37" s="48">
        <v>45.8</v>
      </c>
      <c r="D37" s="48">
        <v>43.669932552125587</v>
      </c>
      <c r="E37" s="48">
        <v>41.679860977022592</v>
      </c>
      <c r="F37" s="48">
        <v>40.49926968530076</v>
      </c>
    </row>
    <row r="38" spans="1:7" x14ac:dyDescent="0.3">
      <c r="A38" s="102" t="s">
        <v>38</v>
      </c>
      <c r="B38" s="48">
        <v>46.6</v>
      </c>
      <c r="C38" s="48">
        <v>45</v>
      </c>
      <c r="D38" s="48">
        <v>41.89877413584469</v>
      </c>
      <c r="E38" s="48">
        <v>39.705488350461785</v>
      </c>
      <c r="F38" s="48">
        <v>38.58444506332733</v>
      </c>
    </row>
    <row r="39" spans="1:7" x14ac:dyDescent="0.3">
      <c r="A39" s="102" t="s">
        <v>30</v>
      </c>
      <c r="B39" s="48">
        <v>45.1</v>
      </c>
      <c r="C39" s="48">
        <v>43.5</v>
      </c>
      <c r="D39" s="48">
        <v>42.007525079991858</v>
      </c>
      <c r="E39" s="48">
        <v>41.043649093654935</v>
      </c>
      <c r="F39" s="48">
        <v>40.317493327787595</v>
      </c>
    </row>
    <row r="40" spans="1:7" x14ac:dyDescent="0.3">
      <c r="A40" s="185" t="s">
        <v>60</v>
      </c>
      <c r="B40" s="186">
        <v>44.8</v>
      </c>
      <c r="C40" s="186">
        <v>43.3</v>
      </c>
      <c r="D40" s="186">
        <v>41.689528163788353</v>
      </c>
      <c r="E40" s="186">
        <v>40.218652662778162</v>
      </c>
      <c r="F40" s="186">
        <v>39.496033305575523</v>
      </c>
    </row>
    <row r="41" spans="1:7" x14ac:dyDescent="0.3">
      <c r="A41" s="102" t="s">
        <v>26</v>
      </c>
      <c r="B41" s="48">
        <v>44.2</v>
      </c>
      <c r="C41" s="48">
        <v>43.3</v>
      </c>
      <c r="D41" s="48">
        <v>41.666398894637062</v>
      </c>
      <c r="E41" s="48">
        <v>39.982000105881731</v>
      </c>
      <c r="F41" s="48">
        <v>41.203999829431581</v>
      </c>
    </row>
    <row r="42" spans="1:7" x14ac:dyDescent="0.3">
      <c r="A42" s="102" t="s">
        <v>114</v>
      </c>
      <c r="B42" s="48">
        <v>42.1</v>
      </c>
      <c r="C42" s="48">
        <v>40.6</v>
      </c>
      <c r="D42" s="48">
        <v>39.683409030189686</v>
      </c>
      <c r="E42" s="48">
        <v>38.555900412484718</v>
      </c>
      <c r="F42" s="48">
        <v>38.333898650023748</v>
      </c>
    </row>
    <row r="43" spans="1:7" x14ac:dyDescent="0.3">
      <c r="A43" s="185" t="s">
        <v>24</v>
      </c>
      <c r="B43" s="186">
        <v>41.4</v>
      </c>
      <c r="C43" s="186">
        <v>40.1</v>
      </c>
      <c r="D43" s="186">
        <v>38.310565450458242</v>
      </c>
      <c r="E43" s="186">
        <v>36.711813041459564</v>
      </c>
      <c r="F43" s="186">
        <v>35.701414493046698</v>
      </c>
    </row>
    <row r="44" spans="1:7" x14ac:dyDescent="0.3">
      <c r="A44" s="102" t="s">
        <v>42</v>
      </c>
      <c r="B44" s="48">
        <v>40.5</v>
      </c>
      <c r="C44" s="48">
        <v>38.799999999999997</v>
      </c>
      <c r="D44" s="48">
        <v>37.516640445358831</v>
      </c>
      <c r="E44" s="48">
        <v>35.956696265661115</v>
      </c>
      <c r="F44" s="48">
        <v>34.645669291338585</v>
      </c>
    </row>
    <row r="45" spans="1:7" x14ac:dyDescent="0.3">
      <c r="A45" s="102" t="s">
        <v>52</v>
      </c>
      <c r="B45" s="48">
        <v>39.799999999999997</v>
      </c>
      <c r="C45" s="48">
        <v>38.299999999999997</v>
      </c>
      <c r="D45" s="48">
        <v>37.218083513851461</v>
      </c>
      <c r="E45" s="48">
        <v>36.535180740989773</v>
      </c>
      <c r="F45" s="48">
        <v>36.255277781808161</v>
      </c>
    </row>
    <row r="46" spans="1:7" x14ac:dyDescent="0.3">
      <c r="A46" s="102" t="s">
        <v>123</v>
      </c>
      <c r="B46" s="48">
        <v>38.700000000000003</v>
      </c>
      <c r="C46" s="48">
        <v>36.799999999999997</v>
      </c>
      <c r="D46" s="48">
        <v>35.527795128044971</v>
      </c>
      <c r="E46" s="48">
        <v>34.438982363673219</v>
      </c>
      <c r="F46" s="48">
        <v>33.944884093742843</v>
      </c>
    </row>
    <row r="47" spans="1:7" x14ac:dyDescent="0.3">
      <c r="A47" s="102" t="s">
        <v>28</v>
      </c>
      <c r="B47" s="48">
        <v>38.4</v>
      </c>
      <c r="C47" s="48">
        <v>37.200000000000003</v>
      </c>
      <c r="D47" s="48">
        <v>36.039606935721366</v>
      </c>
      <c r="E47" s="48">
        <v>35.231789679711</v>
      </c>
      <c r="F47" s="48">
        <v>35.14003325102076</v>
      </c>
    </row>
    <row r="48" spans="1:7" x14ac:dyDescent="0.3">
      <c r="A48" s="102" t="s">
        <v>27</v>
      </c>
      <c r="B48" s="48">
        <v>37.5</v>
      </c>
      <c r="C48" s="48">
        <v>36.1</v>
      </c>
      <c r="D48" s="48">
        <v>35.351577030320527</v>
      </c>
      <c r="E48" s="48">
        <v>34.232573500161372</v>
      </c>
      <c r="F48" s="48">
        <v>33.828285149467128</v>
      </c>
    </row>
    <row r="50" spans="1:1" x14ac:dyDescent="0.3">
      <c r="A50" s="4" t="s">
        <v>160</v>
      </c>
    </row>
    <row r="51" spans="1:1" x14ac:dyDescent="0.3">
      <c r="A51" s="4" t="s">
        <v>189</v>
      </c>
    </row>
  </sheetData>
  <sortState ref="A54:F74">
    <sortCondition descending="1" ref="B54:B74"/>
  </sortState>
  <mergeCells count="2">
    <mergeCell ref="A1:I1"/>
    <mergeCell ref="A25:P25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rgb="FFC00000"/>
  </sheetPr>
  <dimension ref="A1:N26"/>
  <sheetViews>
    <sheetView showGridLines="0" zoomScaleNormal="100" workbookViewId="0">
      <selection activeCell="C10" sqref="C10"/>
    </sheetView>
  </sheetViews>
  <sheetFormatPr defaultColWidth="8.7109375" defaultRowHeight="13.5" x14ac:dyDescent="0.3"/>
  <cols>
    <col min="1" max="1" width="30.5703125" style="51" customWidth="1"/>
    <col min="2" max="3" width="11.7109375" style="51" customWidth="1"/>
    <col min="4" max="4" width="12.28515625" style="51" customWidth="1"/>
    <col min="5" max="5" width="13.140625" style="51" customWidth="1"/>
    <col min="6" max="6" width="7.140625" style="51" customWidth="1"/>
    <col min="7" max="12" width="5.5703125" style="51" customWidth="1"/>
    <col min="13" max="16384" width="8.7109375" style="51"/>
  </cols>
  <sheetData>
    <row r="1" spans="1:14" ht="41.25" customHeight="1" x14ac:dyDescent="0.3">
      <c r="A1" s="241" t="s">
        <v>173</v>
      </c>
      <c r="B1" s="241"/>
      <c r="C1" s="241"/>
      <c r="D1" s="241"/>
      <c r="E1" s="241"/>
      <c r="F1" s="241"/>
      <c r="G1" s="50"/>
    </row>
    <row r="2" spans="1:14" ht="54" x14ac:dyDescent="0.3">
      <c r="A2" s="107" t="s">
        <v>124</v>
      </c>
      <c r="B2" s="130" t="s">
        <v>93</v>
      </c>
      <c r="C2" s="130" t="s">
        <v>94</v>
      </c>
      <c r="D2" s="130" t="s">
        <v>154</v>
      </c>
      <c r="E2" s="130" t="s">
        <v>115</v>
      </c>
      <c r="I2" s="52"/>
      <c r="J2" s="52"/>
      <c r="K2" s="52"/>
      <c r="L2" s="53"/>
      <c r="M2" s="52"/>
      <c r="N2" s="54"/>
    </row>
    <row r="3" spans="1:14" x14ac:dyDescent="0.3">
      <c r="A3" s="107" t="s">
        <v>71</v>
      </c>
      <c r="B3" s="131">
        <v>131</v>
      </c>
      <c r="C3" s="131">
        <v>3239</v>
      </c>
      <c r="D3" s="131">
        <v>3370</v>
      </c>
      <c r="E3" s="164">
        <f>B3/D3*100</f>
        <v>3.8872403560830859</v>
      </c>
      <c r="L3" s="55"/>
      <c r="N3" s="54"/>
    </row>
    <row r="4" spans="1:14" x14ac:dyDescent="0.3">
      <c r="A4" s="107" t="s">
        <v>20</v>
      </c>
      <c r="B4" s="131">
        <v>1389</v>
      </c>
      <c r="C4" s="131">
        <v>3716</v>
      </c>
      <c r="D4" s="131">
        <v>5105</v>
      </c>
      <c r="E4" s="164">
        <f t="shared" ref="E4:E25" si="0">B4/D4*100</f>
        <v>27.208619000979432</v>
      </c>
      <c r="L4" s="55"/>
      <c r="M4" s="54"/>
      <c r="N4" s="54"/>
    </row>
    <row r="5" spans="1:14" x14ac:dyDescent="0.3">
      <c r="A5" s="107" t="s">
        <v>72</v>
      </c>
      <c r="B5" s="131">
        <v>312</v>
      </c>
      <c r="C5" s="131">
        <v>4663</v>
      </c>
      <c r="D5" s="131">
        <v>4975</v>
      </c>
      <c r="E5" s="164">
        <f t="shared" si="0"/>
        <v>6.2713567839195976</v>
      </c>
    </row>
    <row r="6" spans="1:14" x14ac:dyDescent="0.3">
      <c r="A6" s="107" t="s">
        <v>73</v>
      </c>
      <c r="B6" s="131">
        <v>23</v>
      </c>
      <c r="C6" s="131">
        <v>573</v>
      </c>
      <c r="D6" s="131">
        <v>596</v>
      </c>
      <c r="E6" s="164">
        <f t="shared" si="0"/>
        <v>3.8590604026845639</v>
      </c>
    </row>
    <row r="7" spans="1:14" x14ac:dyDescent="0.3">
      <c r="A7" s="107" t="s">
        <v>74</v>
      </c>
      <c r="B7" s="131">
        <v>1271</v>
      </c>
      <c r="C7" s="131">
        <v>13283</v>
      </c>
      <c r="D7" s="131">
        <v>14554</v>
      </c>
      <c r="E7" s="164">
        <f t="shared" si="0"/>
        <v>8.7329943658100877</v>
      </c>
    </row>
    <row r="8" spans="1:14" x14ac:dyDescent="0.3">
      <c r="A8" s="107" t="s">
        <v>75</v>
      </c>
      <c r="B8" s="131">
        <v>31</v>
      </c>
      <c r="C8" s="131">
        <v>2342</v>
      </c>
      <c r="D8" s="131">
        <v>2373</v>
      </c>
      <c r="E8" s="164">
        <f t="shared" si="0"/>
        <v>1.3063632532659082</v>
      </c>
    </row>
    <row r="9" spans="1:14" x14ac:dyDescent="0.3">
      <c r="A9" s="107" t="s">
        <v>76</v>
      </c>
      <c r="B9" s="131">
        <v>526</v>
      </c>
      <c r="C9" s="131">
        <v>7207</v>
      </c>
      <c r="D9" s="131">
        <v>7733</v>
      </c>
      <c r="E9" s="164">
        <f t="shared" si="0"/>
        <v>6.8020173283331182</v>
      </c>
    </row>
    <row r="10" spans="1:14" x14ac:dyDescent="0.3">
      <c r="A10" s="107" t="s">
        <v>77</v>
      </c>
      <c r="B10" s="131">
        <v>732</v>
      </c>
      <c r="C10" s="131">
        <v>5890</v>
      </c>
      <c r="D10" s="131">
        <v>6622</v>
      </c>
      <c r="E10" s="164">
        <f t="shared" si="0"/>
        <v>11.054062216852914</v>
      </c>
    </row>
    <row r="11" spans="1:14" x14ac:dyDescent="0.3">
      <c r="A11" s="107" t="s">
        <v>19</v>
      </c>
      <c r="B11" s="131">
        <v>5309</v>
      </c>
      <c r="C11" s="131">
        <v>24037</v>
      </c>
      <c r="D11" s="131">
        <v>29346</v>
      </c>
      <c r="E11" s="164">
        <f t="shared" si="0"/>
        <v>18.091051591358276</v>
      </c>
    </row>
    <row r="12" spans="1:14" x14ac:dyDescent="0.3">
      <c r="A12" s="107" t="s">
        <v>78</v>
      </c>
      <c r="B12" s="131">
        <v>78</v>
      </c>
      <c r="C12" s="131">
        <v>4683</v>
      </c>
      <c r="D12" s="131">
        <v>4761</v>
      </c>
      <c r="E12" s="164">
        <f t="shared" si="0"/>
        <v>1.638311279143037</v>
      </c>
    </row>
    <row r="13" spans="1:14" x14ac:dyDescent="0.3">
      <c r="A13" s="107" t="s">
        <v>79</v>
      </c>
      <c r="B13" s="131">
        <v>233</v>
      </c>
      <c r="C13" s="131">
        <v>8895</v>
      </c>
      <c r="D13" s="131">
        <v>9128</v>
      </c>
      <c r="E13" s="164">
        <f t="shared" si="0"/>
        <v>2.5525854513584574</v>
      </c>
    </row>
    <row r="14" spans="1:14" x14ac:dyDescent="0.3">
      <c r="A14" s="107" t="s">
        <v>80</v>
      </c>
      <c r="B14" s="131">
        <v>662</v>
      </c>
      <c r="C14" s="131">
        <v>5935</v>
      </c>
      <c r="D14" s="131">
        <v>6597</v>
      </c>
      <c r="E14" s="164">
        <f t="shared" si="0"/>
        <v>10.034864332272244</v>
      </c>
    </row>
    <row r="15" spans="1:14" x14ac:dyDescent="0.3">
      <c r="A15" s="107" t="s">
        <v>81</v>
      </c>
      <c r="B15" s="131">
        <v>834</v>
      </c>
      <c r="C15" s="131">
        <v>10285</v>
      </c>
      <c r="D15" s="131">
        <v>11119</v>
      </c>
      <c r="E15" s="164">
        <f t="shared" si="0"/>
        <v>7.5006745210900254</v>
      </c>
    </row>
    <row r="16" spans="1:14" x14ac:dyDescent="0.3">
      <c r="A16" s="107" t="s">
        <v>82</v>
      </c>
      <c r="B16" s="131">
        <v>1047</v>
      </c>
      <c r="C16" s="131">
        <v>13382</v>
      </c>
      <c r="D16" s="131">
        <v>14429</v>
      </c>
      <c r="E16" s="164">
        <f t="shared" si="0"/>
        <v>7.2562201122738923</v>
      </c>
    </row>
    <row r="17" spans="1:5" x14ac:dyDescent="0.3">
      <c r="A17" s="107" t="s">
        <v>83</v>
      </c>
      <c r="B17" s="131">
        <v>67</v>
      </c>
      <c r="C17" s="131">
        <v>3036</v>
      </c>
      <c r="D17" s="131">
        <v>3103</v>
      </c>
      <c r="E17" s="164">
        <f t="shared" si="0"/>
        <v>2.1592007734450531</v>
      </c>
    </row>
    <row r="18" spans="1:5" x14ac:dyDescent="0.3">
      <c r="A18" s="107" t="s">
        <v>84</v>
      </c>
      <c r="B18" s="131">
        <v>472</v>
      </c>
      <c r="C18" s="131">
        <v>6271</v>
      </c>
      <c r="D18" s="131">
        <v>6743</v>
      </c>
      <c r="E18" s="164">
        <f t="shared" si="0"/>
        <v>6.9998516980572436</v>
      </c>
    </row>
    <row r="19" spans="1:5" x14ac:dyDescent="0.3">
      <c r="A19" s="107" t="s">
        <v>1</v>
      </c>
      <c r="B19" s="131">
        <v>24</v>
      </c>
      <c r="C19" s="131">
        <v>694</v>
      </c>
      <c r="D19" s="131">
        <v>718</v>
      </c>
      <c r="E19" s="164">
        <f t="shared" si="0"/>
        <v>3.3426183844011144</v>
      </c>
    </row>
    <row r="20" spans="1:5" x14ac:dyDescent="0.3">
      <c r="A20" s="132" t="s">
        <v>10</v>
      </c>
      <c r="B20" s="133"/>
      <c r="C20" s="133"/>
      <c r="D20" s="133"/>
      <c r="E20" s="164"/>
    </row>
    <row r="21" spans="1:5" x14ac:dyDescent="0.3">
      <c r="A21" s="107" t="s">
        <v>18</v>
      </c>
      <c r="B21" s="131">
        <v>4950</v>
      </c>
      <c r="C21" s="131">
        <v>75514</v>
      </c>
      <c r="D21" s="131">
        <v>80464</v>
      </c>
      <c r="E21" s="164">
        <f t="shared" si="0"/>
        <v>6.1518194472062042</v>
      </c>
    </row>
    <row r="22" spans="1:5" x14ac:dyDescent="0.3">
      <c r="A22" s="107" t="s">
        <v>17</v>
      </c>
      <c r="B22" s="131">
        <v>6712</v>
      </c>
      <c r="C22" s="131">
        <v>28409</v>
      </c>
      <c r="D22" s="131">
        <v>35121</v>
      </c>
      <c r="E22" s="164">
        <f t="shared" si="0"/>
        <v>19.111073147119956</v>
      </c>
    </row>
    <row r="23" spans="1:5" x14ac:dyDescent="0.3">
      <c r="A23" s="107" t="s">
        <v>15</v>
      </c>
      <c r="B23" s="131">
        <v>1393</v>
      </c>
      <c r="C23" s="131">
        <v>13908</v>
      </c>
      <c r="D23" s="131">
        <v>15301</v>
      </c>
      <c r="E23" s="164">
        <f t="shared" si="0"/>
        <v>9.1039801320175151</v>
      </c>
    </row>
    <row r="24" spans="1:5" x14ac:dyDescent="0.3">
      <c r="A24" s="107" t="s">
        <v>47</v>
      </c>
      <c r="B24" s="131">
        <v>86</v>
      </c>
      <c r="C24" s="131">
        <v>300</v>
      </c>
      <c r="D24" s="131">
        <v>386</v>
      </c>
      <c r="E24" s="164">
        <f t="shared" si="0"/>
        <v>22.279792746113987</v>
      </c>
    </row>
    <row r="25" spans="1:5" x14ac:dyDescent="0.3">
      <c r="A25" s="107" t="s">
        <v>0</v>
      </c>
      <c r="B25" s="131">
        <v>13141</v>
      </c>
      <c r="C25" s="131">
        <v>118131</v>
      </c>
      <c r="D25" s="131">
        <v>131272</v>
      </c>
      <c r="E25" s="164">
        <f t="shared" si="0"/>
        <v>10.010512523615089</v>
      </c>
    </row>
    <row r="26" spans="1:5" ht="25.5" customHeight="1" x14ac:dyDescent="0.3">
      <c r="A26" s="242" t="s">
        <v>166</v>
      </c>
      <c r="B26" s="242"/>
      <c r="C26" s="242"/>
      <c r="D26" s="242"/>
    </row>
  </sheetData>
  <mergeCells count="2">
    <mergeCell ref="A1:F1"/>
    <mergeCell ref="A26:D26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fig_I1</vt:lpstr>
      <vt:lpstr>tab_I1</vt:lpstr>
      <vt:lpstr>fig_I2</vt:lpstr>
      <vt:lpstr>tab_I2</vt:lpstr>
      <vt:lpstr>tab_I3</vt:lpstr>
      <vt:lpstr>tab_I4</vt:lpstr>
      <vt:lpstr>fig_I3</vt:lpstr>
      <vt:lpstr>tab_I5</vt:lpstr>
      <vt:lpstr>tab_I6</vt:lpstr>
      <vt:lpstr>fig_I4</vt:lpstr>
      <vt:lpstr>tab_I7</vt:lpstr>
      <vt:lpstr>tab_I8</vt:lpstr>
      <vt:lpstr>fig_I5</vt:lpstr>
      <vt:lpstr>tab_I9</vt:lpstr>
      <vt:lpstr>fig_I6</vt:lpstr>
      <vt:lpstr>fig_I7</vt:lpstr>
      <vt:lpstr>fig_I8</vt:lpstr>
      <vt:lpstr>fig_I9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Statistiche sugli atenei piemontesi</dc:title>
  <dc:creator>Carla Nanni</dc:creator>
  <cp:lastModifiedBy>NANNI2021</cp:lastModifiedBy>
  <cp:lastPrinted>2013-11-19T16:00:51Z</cp:lastPrinted>
  <dcterms:created xsi:type="dcterms:W3CDTF">2004-06-23T10:51:59Z</dcterms:created>
  <dcterms:modified xsi:type="dcterms:W3CDTF">2024-11-28T11:07:15Z</dcterms:modified>
</cp:coreProperties>
</file>