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5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6.xml" ContentType="application/vnd.openxmlformats-officedocument.drawingml.chart+xml"/>
  <Override PartName="/xl/drawings/drawing17.xml" ContentType="application/vnd.openxmlformats-officedocument.drawing+xml"/>
  <Override PartName="/xl/charts/chart7.xml" ContentType="application/vnd.openxmlformats-officedocument.drawingml.chart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drawings/drawing20.xml" ContentType="application/vnd.openxmlformats-officedocument.drawingml.chartshape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9200" windowHeight="10860" tabRatio="845"/>
  </bookViews>
  <sheets>
    <sheet name="Indice" sheetId="48" r:id="rId1"/>
    <sheet name="fig_g1" sheetId="3" r:id="rId2"/>
    <sheet name="tab_g1" sheetId="16" r:id="rId3"/>
    <sheet name="fig_g2" sheetId="17" r:id="rId4"/>
    <sheet name="tab_g2" sheetId="6" r:id="rId5"/>
    <sheet name="tab_g3" sheetId="45" r:id="rId6"/>
    <sheet name="tab_g4" sheetId="21" r:id="rId7"/>
    <sheet name="fig_g3" sheetId="12" r:id="rId8"/>
    <sheet name="tab_g5" sheetId="18" r:id="rId9"/>
    <sheet name="tab_g6" sheetId="22" r:id="rId10"/>
    <sheet name="fig_g4" sheetId="23" r:id="rId11"/>
    <sheet name="tab_g7" sheetId="46" r:id="rId12"/>
    <sheet name="tab_g8" sheetId="25" r:id="rId13"/>
    <sheet name="fig_g5" sheetId="26" r:id="rId14"/>
    <sheet name="tab_g9" sheetId="32" r:id="rId15"/>
    <sheet name="fig_g6" sheetId="34" r:id="rId16"/>
    <sheet name="fig_g7" sheetId="36" r:id="rId17"/>
    <sheet name="fig_g8" sheetId="44" r:id="rId18"/>
    <sheet name="fig_g9" sheetId="50" r:id="rId19"/>
  </sheets>
  <externalReferences>
    <externalReference r:id="rId20"/>
    <externalReference r:id="rId21"/>
  </externalReferences>
  <definedNames>
    <definedName name="appo_contatore" localSheetId="10">#REF!</definedName>
    <definedName name="appo_contatore" localSheetId="13">#REF!</definedName>
    <definedName name="appo_contatore" localSheetId="15">#REF!</definedName>
    <definedName name="appo_contatore" localSheetId="16">#REF!</definedName>
    <definedName name="appo_contatore" localSheetId="17">#REF!</definedName>
    <definedName name="appo_contatore" localSheetId="18">#REF!</definedName>
    <definedName name="appo_contatore" localSheetId="5">#REF!</definedName>
    <definedName name="appo_contatore" localSheetId="9">#REF!</definedName>
    <definedName name="appo_contatore" localSheetId="11">#REF!</definedName>
    <definedName name="appo_contatore" localSheetId="12">#REF!</definedName>
    <definedName name="appo_contatore" localSheetId="14">#REF!</definedName>
    <definedName name="appo_contatore">#REF!</definedName>
    <definedName name="appoFonte" localSheetId="10">#REF!</definedName>
    <definedName name="appoFonte" localSheetId="13">#REF!</definedName>
    <definedName name="appoFonte" localSheetId="15">#REF!</definedName>
    <definedName name="appoFonte" localSheetId="16">#REF!</definedName>
    <definedName name="appoFonte" localSheetId="17">#REF!</definedName>
    <definedName name="appoFonte" localSheetId="18">#REF!</definedName>
    <definedName name="appoFonte" localSheetId="5">#REF!</definedName>
    <definedName name="appoFonte" localSheetId="9">#REF!</definedName>
    <definedName name="appoFonte" localSheetId="11">#REF!</definedName>
    <definedName name="appoFonte" localSheetId="12">#REF!</definedName>
    <definedName name="appoFonte" localSheetId="14">#REF!</definedName>
    <definedName name="appoFonte">#REF!</definedName>
    <definedName name="appoTitolo" localSheetId="10">#REF!</definedName>
    <definedName name="appoTitolo" localSheetId="13">#REF!</definedName>
    <definedName name="appoTitolo" localSheetId="15">#REF!</definedName>
    <definedName name="appoTitolo" localSheetId="16">#REF!</definedName>
    <definedName name="appoTitolo" localSheetId="17">#REF!</definedName>
    <definedName name="appoTitolo" localSheetId="18">#REF!</definedName>
    <definedName name="appoTitolo" localSheetId="5">#REF!</definedName>
    <definedName name="appoTitolo" localSheetId="9">#REF!</definedName>
    <definedName name="appoTitolo" localSheetId="11">#REF!</definedName>
    <definedName name="appoTitolo" localSheetId="12">#REF!</definedName>
    <definedName name="appoTitolo" localSheetId="14">#REF!</definedName>
    <definedName name="appoTitolo">#REF!</definedName>
    <definedName name="box" localSheetId="10">#REF!</definedName>
    <definedName name="box" localSheetId="13">#REF!</definedName>
    <definedName name="box" localSheetId="15">#REF!</definedName>
    <definedName name="box" localSheetId="16">#REF!</definedName>
    <definedName name="box" localSheetId="17">#REF!</definedName>
    <definedName name="box" localSheetId="18">#REF!</definedName>
    <definedName name="box" localSheetId="5">#REF!</definedName>
    <definedName name="box" localSheetId="9">#REF!</definedName>
    <definedName name="box" localSheetId="11">#REF!</definedName>
    <definedName name="box" localSheetId="12">#REF!</definedName>
    <definedName name="box" localSheetId="14">#REF!</definedName>
    <definedName name="box">#REF!</definedName>
    <definedName name="Fonte" localSheetId="10">#REF!</definedName>
    <definedName name="Fonte" localSheetId="13">#REF!</definedName>
    <definedName name="Fonte" localSheetId="15">#REF!</definedName>
    <definedName name="Fonte" localSheetId="16">#REF!</definedName>
    <definedName name="Fonte" localSheetId="17">#REF!</definedName>
    <definedName name="Fonte" localSheetId="18">#REF!</definedName>
    <definedName name="Fonte" localSheetId="5">#REF!</definedName>
    <definedName name="Fonte" localSheetId="9">#REF!</definedName>
    <definedName name="Fonte" localSheetId="11">#REF!</definedName>
    <definedName name="Fonte" localSheetId="12">#REF!</definedName>
    <definedName name="Fonte" localSheetId="14">#REF!</definedName>
    <definedName name="Fonte">#REF!</definedName>
    <definedName name="fonte1">[1]APRE!$H$1:$H$2</definedName>
    <definedName name="InputDir" localSheetId="10">#REF!</definedName>
    <definedName name="InputDir" localSheetId="13">#REF!</definedName>
    <definedName name="InputDir" localSheetId="15">#REF!</definedName>
    <definedName name="InputDir" localSheetId="16">#REF!</definedName>
    <definedName name="InputDir" localSheetId="17">#REF!</definedName>
    <definedName name="InputDir" localSheetId="18">#REF!</definedName>
    <definedName name="InputDir" localSheetId="5">#REF!</definedName>
    <definedName name="InputDir" localSheetId="6">#REF!</definedName>
    <definedName name="InputDir" localSheetId="9">#REF!</definedName>
    <definedName name="InputDir" localSheetId="11">#REF!</definedName>
    <definedName name="InputDir" localSheetId="12">#REF!</definedName>
    <definedName name="InputDir" localSheetId="14">#REF!</definedName>
    <definedName name="InputDir">#REF!</definedName>
    <definedName name="Lcolonna1" localSheetId="10">#REF!</definedName>
    <definedName name="Lcolonna1" localSheetId="13">#REF!</definedName>
    <definedName name="Lcolonna1" localSheetId="15">#REF!</definedName>
    <definedName name="Lcolonna1" localSheetId="16">#REF!</definedName>
    <definedName name="Lcolonna1" localSheetId="17">#REF!</definedName>
    <definedName name="Lcolonna1" localSheetId="18">#REF!</definedName>
    <definedName name="Lcolonna1" localSheetId="5">#REF!</definedName>
    <definedName name="Lcolonna1" localSheetId="9">#REF!</definedName>
    <definedName name="Lcolonna1" localSheetId="11">#REF!</definedName>
    <definedName name="Lcolonna1" localSheetId="12">#REF!</definedName>
    <definedName name="Lcolonna1" localSheetId="14">#REF!</definedName>
    <definedName name="Lcolonna1">#REF!</definedName>
    <definedName name="nota4" localSheetId="6">[2]Note!#REF!</definedName>
    <definedName name="nota4" localSheetId="11">[2]Note!#REF!</definedName>
    <definedName name="nota4">[2]Note!#REF!</definedName>
    <definedName name="numtestata" localSheetId="10">#REF!</definedName>
    <definedName name="numtestata" localSheetId="13">#REF!</definedName>
    <definedName name="numtestata" localSheetId="15">#REF!</definedName>
    <definedName name="numtestata" localSheetId="16">#REF!</definedName>
    <definedName name="numtestata" localSheetId="17">#REF!</definedName>
    <definedName name="numtestata" localSheetId="18">#REF!</definedName>
    <definedName name="numtestata" localSheetId="5">#REF!</definedName>
    <definedName name="numtestata" localSheetId="9">#REF!</definedName>
    <definedName name="numtestata" localSheetId="11">#REF!</definedName>
    <definedName name="numtestata" localSheetId="12">#REF!</definedName>
    <definedName name="numtestata" localSheetId="14">#REF!</definedName>
    <definedName name="numtestata">#REF!</definedName>
    <definedName name="OuputDir" localSheetId="10">#REF!</definedName>
    <definedName name="OuputDir" localSheetId="13">#REF!</definedName>
    <definedName name="OuputDir" localSheetId="15">#REF!</definedName>
    <definedName name="OuputDir" localSheetId="16">#REF!</definedName>
    <definedName name="OuputDir" localSheetId="17">#REF!</definedName>
    <definedName name="OuputDir" localSheetId="18">#REF!</definedName>
    <definedName name="OuputDir" localSheetId="5">#REF!</definedName>
    <definedName name="OuputDir" localSheetId="6">#REF!</definedName>
    <definedName name="OuputDir" localSheetId="9">#REF!</definedName>
    <definedName name="OuputDir" localSheetId="11">#REF!</definedName>
    <definedName name="OuputDir" localSheetId="12">#REF!</definedName>
    <definedName name="OuputDir" localSheetId="14">#REF!</definedName>
    <definedName name="OuputDir">#REF!</definedName>
    <definedName name="OutputDir" localSheetId="10">#REF!</definedName>
    <definedName name="OutputDir" localSheetId="13">#REF!</definedName>
    <definedName name="OutputDir" localSheetId="15">#REF!</definedName>
    <definedName name="OutputDir" localSheetId="16">#REF!</definedName>
    <definedName name="OutputDir" localSheetId="17">#REF!</definedName>
    <definedName name="OutputDir" localSheetId="18">#REF!</definedName>
    <definedName name="OutputDir" localSheetId="5">#REF!</definedName>
    <definedName name="OutputDir" localSheetId="6">#REF!</definedName>
    <definedName name="OutputDir" localSheetId="9">#REF!</definedName>
    <definedName name="OutputDir" localSheetId="11">#REF!</definedName>
    <definedName name="OutputDir" localSheetId="12">#REF!</definedName>
    <definedName name="OutputDir" localSheetId="14">#REF!</definedName>
    <definedName name="OutputDir">#REF!</definedName>
    <definedName name="TABLE" localSheetId="15">fig_g6!#REF!</definedName>
    <definedName name="TABLE" localSheetId="2">tab_g1!#REF!</definedName>
    <definedName name="TABLE_2" localSheetId="2">tab_g1!#REF!</definedName>
  </definedNames>
  <calcPr calcId="145621"/>
</workbook>
</file>

<file path=xl/calcChain.xml><?xml version="1.0" encoding="utf-8"?>
<calcChain xmlns="http://schemas.openxmlformats.org/spreadsheetml/2006/main">
  <c r="B15" i="48" l="1"/>
  <c r="M32" i="3" l="1"/>
  <c r="B24" i="48"/>
  <c r="E13" i="6"/>
  <c r="E12" i="6"/>
  <c r="E11" i="6"/>
  <c r="F10" i="6"/>
  <c r="B5" i="48"/>
  <c r="B6" i="48"/>
  <c r="B7" i="48"/>
  <c r="B8" i="48"/>
  <c r="B9" i="48"/>
  <c r="B10" i="48"/>
  <c r="B11" i="48"/>
  <c r="B12" i="48"/>
  <c r="B14" i="48"/>
  <c r="B16" i="48"/>
  <c r="B17" i="48"/>
  <c r="B18" i="48"/>
  <c r="B20" i="48"/>
  <c r="B21" i="48"/>
  <c r="B22" i="48"/>
  <c r="B23" i="48"/>
  <c r="C10" i="6"/>
  <c r="E10" i="6"/>
  <c r="D11" i="6"/>
  <c r="D12" i="6"/>
  <c r="F12" i="6"/>
  <c r="D13" i="6"/>
  <c r="G13" i="6"/>
  <c r="E14" i="6"/>
  <c r="D10" i="6"/>
  <c r="C11" i="6"/>
  <c r="G11" i="6"/>
  <c r="C12" i="6"/>
  <c r="D14" i="6"/>
  <c r="G14" i="6" s="1"/>
  <c r="C14" i="6"/>
  <c r="F14" i="6"/>
  <c r="G12" i="6" l="1"/>
  <c r="G10" i="6"/>
</calcChain>
</file>

<file path=xl/sharedStrings.xml><?xml version="1.0" encoding="utf-8"?>
<sst xmlns="http://schemas.openxmlformats.org/spreadsheetml/2006/main" count="485" uniqueCount="211">
  <si>
    <t>Università  Piemonte Orientale</t>
  </si>
  <si>
    <t>Totale complessivo</t>
  </si>
  <si>
    <t>06/07</t>
  </si>
  <si>
    <t>laurea triennale</t>
  </si>
  <si>
    <t>Vecchio ordinamento</t>
  </si>
  <si>
    <t xml:space="preserve">Valori assoluti </t>
  </si>
  <si>
    <t>Totale</t>
  </si>
  <si>
    <t>Scienze gastronomiche</t>
  </si>
  <si>
    <t>-</t>
  </si>
  <si>
    <t>ciclo unico/magistrale</t>
  </si>
  <si>
    <t>Biella</t>
  </si>
  <si>
    <t>Cuneo</t>
  </si>
  <si>
    <t>Ivrea</t>
  </si>
  <si>
    <t>Orbassano</t>
  </si>
  <si>
    <t>Abruzzo</t>
  </si>
  <si>
    <t>Atenei</t>
  </si>
  <si>
    <t>Torino</t>
  </si>
  <si>
    <t>Novara</t>
  </si>
  <si>
    <t>Alessandria</t>
  </si>
  <si>
    <t>Vercelli</t>
  </si>
  <si>
    <t>Piemonte Orientale</t>
  </si>
  <si>
    <t>Asti</t>
  </si>
  <si>
    <t>Politecnico</t>
  </si>
  <si>
    <t>Università di Torino</t>
  </si>
  <si>
    <t>Ingegneria</t>
  </si>
  <si>
    <t>Architettura</t>
  </si>
  <si>
    <t xml:space="preserve">Totale </t>
  </si>
  <si>
    <t>Università Piemonte Orientale</t>
  </si>
  <si>
    <t>Val. %</t>
  </si>
  <si>
    <t>Piemonte</t>
  </si>
  <si>
    <t>totale</t>
  </si>
  <si>
    <t>Liguria</t>
  </si>
  <si>
    <t>Lombardia</t>
  </si>
  <si>
    <t>Veneto</t>
  </si>
  <si>
    <t>Marche</t>
  </si>
  <si>
    <t>Toscana</t>
  </si>
  <si>
    <t>Umbria</t>
  </si>
  <si>
    <t>Lazio</t>
  </si>
  <si>
    <t>Campania</t>
  </si>
  <si>
    <t>Molise</t>
  </si>
  <si>
    <t>Puglia</t>
  </si>
  <si>
    <t>Basilicata</t>
  </si>
  <si>
    <t>Calabria</t>
  </si>
  <si>
    <t>Sicilia</t>
  </si>
  <si>
    <t>Sardegna</t>
  </si>
  <si>
    <t>Corso di laurea</t>
  </si>
  <si>
    <t>TOTALE</t>
  </si>
  <si>
    <t>07/08</t>
  </si>
  <si>
    <t>Valori %</t>
  </si>
  <si>
    <t>08/09</t>
  </si>
  <si>
    <t>Valle d'Aosta</t>
  </si>
  <si>
    <t xml:space="preserve">&lt;= 18 anni </t>
  </si>
  <si>
    <t>19 anni</t>
  </si>
  <si>
    <t>20 anni</t>
  </si>
  <si>
    <t>21 anni</t>
  </si>
  <si>
    <t>Scienze Gastronomiche</t>
  </si>
  <si>
    <t>Vecchio Ordinamento</t>
  </si>
  <si>
    <t>Nuovo ordinamento</t>
  </si>
  <si>
    <t>Val. Ass.</t>
  </si>
  <si>
    <t>Laurea triennale</t>
  </si>
  <si>
    <t>Val.  %</t>
  </si>
  <si>
    <t>Nuovo Ordinamento</t>
  </si>
  <si>
    <t>Fuori Piemonte</t>
  </si>
  <si>
    <t>Laureati</t>
  </si>
  <si>
    <t>Emilia-Romagna</t>
  </si>
  <si>
    <t>09/10</t>
  </si>
  <si>
    <t>10/11</t>
  </si>
  <si>
    <t xml:space="preserve">Iscritti </t>
  </si>
  <si>
    <t>Immatricolati</t>
  </si>
  <si>
    <t>11/12</t>
  </si>
  <si>
    <t>Grugliasco</t>
  </si>
  <si>
    <t>Savigliano</t>
  </si>
  <si>
    <t>Ciclo unico</t>
  </si>
  <si>
    <t>12/13</t>
  </si>
  <si>
    <t>Friuli-VG</t>
  </si>
  <si>
    <t>ITALIA</t>
  </si>
  <si>
    <t>Indice</t>
  </si>
  <si>
    <t>→</t>
  </si>
  <si>
    <t>13/14</t>
  </si>
  <si>
    <t>Gruppo disciplinare</t>
  </si>
  <si>
    <t xml:space="preserve">Atenei piemontesi complessivi </t>
  </si>
  <si>
    <t xml:space="preserve">Dettaglio atenei </t>
  </si>
  <si>
    <t>di cui donne</t>
  </si>
  <si>
    <t>Scienze Gastro-
nomiche</t>
  </si>
  <si>
    <t xml:space="preserve">
 Val. Ass.</t>
  </si>
  <si>
    <t>Incidenza %</t>
  </si>
  <si>
    <t>Agrario</t>
  </si>
  <si>
    <t>Chimico e Farmaceutico</t>
  </si>
  <si>
    <t>Difesa e Sicurezza</t>
  </si>
  <si>
    <t>Economico-statistico</t>
  </si>
  <si>
    <t>Educazione Fisica</t>
  </si>
  <si>
    <t>Geo-biologico</t>
  </si>
  <si>
    <t>Giuridico</t>
  </si>
  <si>
    <t>Insegnamento</t>
  </si>
  <si>
    <t>Letterario</t>
  </si>
  <si>
    <t>Linguistico</t>
  </si>
  <si>
    <t>Medico</t>
  </si>
  <si>
    <t>Politico-sociale</t>
  </si>
  <si>
    <t>Psicologico</t>
  </si>
  <si>
    <t>Scientifico</t>
  </si>
  <si>
    <t>Vecchio ordinamento (*)</t>
  </si>
  <si>
    <t>Laurea specialistica/biennio magistrale</t>
  </si>
  <si>
    <t>Comuni</t>
  </si>
  <si>
    <t>Bra (Pollenzo)</t>
  </si>
  <si>
    <t>Altri comuni</t>
  </si>
  <si>
    <t>Estero</t>
  </si>
  <si>
    <t>Valori Percentuali</t>
  </si>
  <si>
    <t>%  residenti in Piemonte</t>
  </si>
  <si>
    <t>% residenti in altra regione</t>
  </si>
  <si>
    <t>% residenti all'estero</t>
  </si>
  <si>
    <t>regione</t>
  </si>
  <si>
    <t>Studenti con cittadinanza straniera</t>
  </si>
  <si>
    <t>Studenti con cittadinanza Italiana</t>
  </si>
  <si>
    <t>M</t>
  </si>
  <si>
    <t>F</t>
  </si>
  <si>
    <t>22 -24 anni</t>
  </si>
  <si>
    <t>&gt;=25 anni</t>
  </si>
  <si>
    <t>(Base)</t>
  </si>
  <si>
    <t xml:space="preserve"> 60-69</t>
  </si>
  <si>
    <t xml:space="preserve"> 70-79</t>
  </si>
  <si>
    <t xml:space="preserve"> 80-89</t>
  </si>
  <si>
    <t xml:space="preserve"> 90-100</t>
  </si>
  <si>
    <t xml:space="preserve"> Non disponibile</t>
  </si>
  <si>
    <t xml:space="preserve"> Istituto tecnico</t>
  </si>
  <si>
    <t xml:space="preserve"> Istituto professionale</t>
  </si>
  <si>
    <t xml:space="preserve"> Titolo straniero</t>
  </si>
  <si>
    <t xml:space="preserve">(*)  Comprende i titoli universitari del vecchio ordinamento (diplomi universitari e lauree di 4-6 anni) e del nuovo ordinamento (lauree triennali e  specialistiche/magistrali a ciclo unico). Non sono comprese le lauree specialistiche biennali. L'indicatore è una misura della quota dei laureati (almeno un titolo) sui venticinquenni </t>
  </si>
  <si>
    <t>Sezione statistica G: Università</t>
  </si>
  <si>
    <t>14/15</t>
  </si>
  <si>
    <t>Var. anno precedente</t>
  </si>
  <si>
    <t>Val %</t>
  </si>
  <si>
    <t>Regioni di residenza</t>
  </si>
  <si>
    <t>Friuli Venezia Giulia</t>
  </si>
  <si>
    <t>Trentino Alto Adige</t>
  </si>
  <si>
    <t>Friuli VG</t>
  </si>
  <si>
    <t>Incidenza % studenti con cittadinanza straniera</t>
  </si>
  <si>
    <t>2014</t>
  </si>
  <si>
    <t>2010</t>
  </si>
  <si>
    <t>2011</t>
  </si>
  <si>
    <t>2012</t>
  </si>
  <si>
    <t>2013</t>
  </si>
  <si>
    <t>Italy</t>
  </si>
  <si>
    <t>Nord
Ovest</t>
  </si>
  <si>
    <t>Nord-Est</t>
  </si>
  <si>
    <t>T</t>
  </si>
  <si>
    <t xml:space="preserve">Centro </t>
  </si>
  <si>
    <t>Sud</t>
  </si>
  <si>
    <t>Isole</t>
  </si>
  <si>
    <t>PIEM</t>
  </si>
  <si>
    <t>dati per il grafico</t>
  </si>
  <si>
    <t xml:space="preserve">Fig. G.6 Andamento dei laureati e diplomati negli atenei piemontesi </t>
  </si>
  <si>
    <t>Dati per grafico</t>
  </si>
  <si>
    <t xml:space="preserve">Fonte: Eurostat (http://ec.europa.eu/eurostat/web/regions/data/main-tables), Regional Statistics/Regional Educations statistics/students in tertiary education (ISCED 5-6) by NUTS 2 regions </t>
  </si>
  <si>
    <t>Serie storica Regione Piemonte</t>
  </si>
  <si>
    <t>www.sisform.piemonte.it</t>
  </si>
  <si>
    <t>15/16</t>
  </si>
  <si>
    <t>Nota: alla voce 'Altri comuni' sono incluse sedi con meno di 200 iscritti; alla voce Torino sono inclusi i corsi con doppia sede (es: Torino-Shanghai)</t>
  </si>
  <si>
    <t>Totale complessivo (*)</t>
  </si>
  <si>
    <t>Trentino</t>
  </si>
  <si>
    <t xml:space="preserve">Gruppo disciplinare </t>
  </si>
  <si>
    <t>gruppi</t>
  </si>
  <si>
    <t>Unione  Europea</t>
  </si>
  <si>
    <t>Fonte: fino al 2012 segreterie universitarie (dati al 31 gennaio), dal 2013 Osservatorio regionale per l'università e il diritto allo studio universitario (dati al 31 dicembre)</t>
  </si>
  <si>
    <t>Dati del grafico</t>
  </si>
  <si>
    <t xml:space="preserve">Trentino </t>
  </si>
  <si>
    <t>Emilia-R.</t>
  </si>
  <si>
    <t>Fig. G.9 Quota di popolazione con un titolo universitario sui residenti nella fascia di età 30-34 anni</t>
  </si>
  <si>
    <r>
      <t xml:space="preserve">Osservatorio Istruzione e formazione professionale. Piemonte </t>
    </r>
    <r>
      <rPr>
        <sz val="20"/>
        <rFont val="Century Gothic"/>
        <family val="2"/>
      </rPr>
      <t>2018</t>
    </r>
  </si>
  <si>
    <t>16/17</t>
  </si>
  <si>
    <t>Fig. G.1 Andamento degli iscritti agli atenei piemontesi, a.a. 2006/07 - 2016/17</t>
  </si>
  <si>
    <t>Tab. G.1 Iscritti per gruppo disciplinare e ateneo, in Piemonte, a.a. 2016/17</t>
  </si>
  <si>
    <t>Fonte: Osservatorio regionale per l’università e per il diritto allo studio universitario (dicembre 2016), elaborazioni  IRES</t>
  </si>
  <si>
    <r>
      <t xml:space="preserve">Note: all'Università di Torino i 46  iscritti al gruppo </t>
    </r>
    <r>
      <rPr>
        <i/>
        <sz val="8"/>
        <color indexed="63"/>
        <rFont val="Century Gothic"/>
        <family val="2"/>
      </rPr>
      <t>Ingegneria</t>
    </r>
    <r>
      <rPr>
        <sz val="8"/>
        <color indexed="63"/>
        <rFont val="Century Gothic"/>
        <family val="2"/>
      </rPr>
      <t xml:space="preserve"> frequentano i corsi di laurea magistrale in </t>
    </r>
    <r>
      <rPr>
        <i/>
        <sz val="8"/>
        <color indexed="63"/>
        <rFont val="Century Gothic"/>
        <family val="2"/>
      </rPr>
      <t>Scienze dei materiali</t>
    </r>
    <r>
      <rPr>
        <sz val="8"/>
        <color indexed="63"/>
        <rFont val="Century Gothic"/>
        <family val="2"/>
      </rPr>
      <t xml:space="preserve"> e </t>
    </r>
    <r>
      <rPr>
        <i/>
        <sz val="8"/>
        <color indexed="63"/>
        <rFont val="Century Gothic"/>
        <family val="2"/>
      </rPr>
      <t>Scienze dei materiali per i beni culturali</t>
    </r>
    <r>
      <rPr>
        <sz val="8"/>
        <color indexed="63"/>
        <rFont val="Century Gothic"/>
        <family val="2"/>
      </rPr>
      <t xml:space="preserve">, mentre i 3 studenti inseriti nel gruppo </t>
    </r>
    <r>
      <rPr>
        <i/>
        <sz val="8"/>
        <color indexed="63"/>
        <rFont val="Century Gothic"/>
        <family val="2"/>
      </rPr>
      <t>Architettura</t>
    </r>
    <r>
      <rPr>
        <sz val="8"/>
        <color indexed="63"/>
        <rFont val="Century Gothic"/>
        <family val="2"/>
      </rPr>
      <t xml:space="preserve"> sono iscritti  al corso di </t>
    </r>
    <r>
      <rPr>
        <i/>
        <sz val="8"/>
        <color indexed="63"/>
        <rFont val="Century Gothic"/>
        <family val="2"/>
      </rPr>
      <t>Scienza e cultura delle Alpi</t>
    </r>
    <r>
      <rPr>
        <sz val="8"/>
        <color indexed="63"/>
        <rFont val="Century Gothic"/>
        <family val="2"/>
      </rPr>
      <t xml:space="preserve">. L'unico studente dell'Università del Piemonte Orientale del gruppo Psicologico è iscritto al corso di </t>
    </r>
    <r>
      <rPr>
        <i/>
        <sz val="8"/>
        <color indexed="63"/>
        <rFont val="Century Gothic"/>
        <family val="2"/>
      </rPr>
      <t>Programmazione e direzione delle politiche e dei servizi sociali</t>
    </r>
    <r>
      <rPr>
        <sz val="8"/>
        <color indexed="63"/>
        <rFont val="Century Gothic"/>
        <family val="2"/>
      </rPr>
      <t>.</t>
    </r>
  </si>
  <si>
    <t>Fig. G.2  Iscritti per gruppo disciplinare, in Piemonte, a.a. 2016/17, valori assoluti</t>
  </si>
  <si>
    <t>Fonte: Osservatorio regionale per l’università e per il diritto allo studio universitario (dati dicembre 2016), elaborazioni  Ires</t>
  </si>
  <si>
    <t xml:space="preserve">Tab.  G.2 Atenei piemontesi: iscritti nell'a.a. 2016/17 per tipo di corso di laurea </t>
  </si>
  <si>
    <t>Fonte: Osservatorio regionale per l’università e per il diritto allo studio universitario (dati al dicembre 2016), elaborazioni IRES</t>
  </si>
  <si>
    <t>val ass</t>
  </si>
  <si>
    <t>Tab. G.3  Atenei piemontesi:  iscritti per sede universitaria, a.a. 2016/17</t>
  </si>
  <si>
    <t>Fonte: Osservatorio regionale per l’università e per il diritto allo studio universitario (dati dicembre 2016), elaborazioni  IRES</t>
  </si>
  <si>
    <t>Tab. G.4 Iscritti  agli atenei piemontesi  per regione di residenza degli studenti, a.a. 2016/17</t>
  </si>
  <si>
    <t>2014/15</t>
  </si>
  <si>
    <t>2015/16</t>
  </si>
  <si>
    <t>Tab. G.5  Atenei piemontesi: studenti per cittadinanza, a.a. 2016/17</t>
  </si>
  <si>
    <t>Tab. G.6  Immatricolati per gruppo disciplinare e ateneo, in Piemonte, a.a. 2016/17</t>
  </si>
  <si>
    <t xml:space="preserve">Fonte: Annuario Statistico Italiano 2017, tavola 7.11
Nota: in ordine discendente per tasso di passaggio complessivo in ciascuna regione.  </t>
  </si>
  <si>
    <t>Fig. G.3  Tasso di iscrizione all’università per regione di residenza degli studenti</t>
  </si>
  <si>
    <t>Iscritti per 100 giovani di 19-25 anni, a.a. 2014/15-2015/16</t>
  </si>
  <si>
    <t xml:space="preserve">Tasso di passaggio dalla scuola secondaria all'università per regione di residenza degli studenti e sesso </t>
  </si>
  <si>
    <t>Immatricolati nel 2015/16 per 100 diplomati l'anno precedente</t>
  </si>
  <si>
    <t>Tab. G. 7 Immatricolati per gruppo disciplinare ed età (valori percentuali, a.a. 2016/17)</t>
  </si>
  <si>
    <t>Fonte: Osservatorio regionale per l’università e per il diritto allo studio universitario (dicembre 2016)</t>
  </si>
  <si>
    <t>Nota: l'età è calcolata come differenza dell'anno di nascita dello studente dall'anno di iscrizione</t>
  </si>
  <si>
    <t>Tab. G.8  Immatricolati per voto di diploma, atenei e gruppi disciplinari, a.a. 2016/17</t>
  </si>
  <si>
    <t xml:space="preserve"> Liceo classico e scientifico</t>
  </si>
  <si>
    <t xml:space="preserve"> Altri licei e istituti magistrali</t>
  </si>
  <si>
    <t>Nota: in ordine decrescente per iscritti ai licei classico/scientifico</t>
  </si>
  <si>
    <t>Fig. G.5 Atenei piemontesi: immatricolati per tipo di diploma di scuola secondaria di II grado (valori percentuali, a.a. 2016/17)</t>
  </si>
  <si>
    <t>Altri istituti e istituto non disponibile</t>
  </si>
  <si>
    <t>Val. Ass. 2015</t>
  </si>
  <si>
    <t>Var. % 2016-2015</t>
  </si>
  <si>
    <t>Tab. G.9 Laureati negli atenei piemontesi nel 2016</t>
  </si>
  <si>
    <t>Val. Ass. 2016</t>
  </si>
  <si>
    <t>Distribuzione % 2016</t>
  </si>
  <si>
    <t>Fonte: Fino al 2012, Segreterie universitarie piemontesi, dati provvisori al 31 gennaio; dal 2013 Osservatorio regionale per l’università e per il diritto allo studio universitario, elaborazioni IRES</t>
  </si>
  <si>
    <t>Fig. G.8 Percentuale di laureati per 100 persone di 25 anni, confronto anni 2015 e 2016 (tutte le lauree escluso il biennio specialistico)*</t>
  </si>
  <si>
    <t>Fonte: Istat, Annuario Statistico Italiano (edizioni 2017 e 2016, tavola 7.11), elaborazioni IRES</t>
  </si>
  <si>
    <t>Laurea magistrale</t>
  </si>
  <si>
    <t>Fig. G.7 Laureati nel 2016 per Ateneo e tipo di corso</t>
  </si>
  <si>
    <t>Aggiornamento aprile 2018, i valori modificati rispetto alla versione precedente si intendono rettificati</t>
  </si>
  <si>
    <t>Fonte: Istat, Annuario Statistico Italiano (edizione 2017 e 2016, tavola 7.11)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</si>
</sst>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"/>
    <numFmt numFmtId="167" formatCode="_(&quot;$&quot;* #,##0_);_(&quot;$&quot;* \(#,##0\);_(&quot;$&quot;* &quot;-&quot;_);_(@_)"/>
    <numFmt numFmtId="168" formatCode="_(* #,##0_);_(* \(#,##0\);_(* &quot;-&quot;_);_(@_)"/>
    <numFmt numFmtId="169" formatCode="_-[$€]\ * #,##0.00_-;\-[$€]\ * #,##0.00_-;_-[$€]\ * &quot;-&quot;??_-;_-@_-"/>
    <numFmt numFmtId="170" formatCode="_-* #,##0\ _€_-;\-* #,##0\ _€_-;_-* &quot;-&quot;??\ _€_-;_-@_-"/>
    <numFmt numFmtId="171" formatCode="_-* #,##0_-;\-* #,##0_-;_-* &quot;-&quot;??_-;_-@_-"/>
    <numFmt numFmtId="172" formatCode="_-* #,##0.0\ _€_-;\-* #,##0.0\ _€_-;_-* &quot;-&quot;??\ _€_-;_-@_-"/>
  </numFmts>
  <fonts count="54" x14ac:knownFonts="1">
    <font>
      <sz val="10"/>
      <name val="Arial"/>
      <family val="2"/>
    </font>
    <font>
      <sz val="10"/>
      <name val="Arial"/>
      <family val="2"/>
    </font>
    <font>
      <u/>
      <sz val="10"/>
      <color indexed="3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8"/>
      <color indexed="56"/>
      <name val="Century Gothic"/>
      <family val="2"/>
    </font>
    <font>
      <b/>
      <sz val="8"/>
      <color indexed="56"/>
      <name val="Century Gothic"/>
      <family val="2"/>
    </font>
    <font>
      <sz val="10"/>
      <color indexed="56"/>
      <name val="Century Gothic"/>
      <family val="2"/>
    </font>
    <font>
      <sz val="8"/>
      <color indexed="62"/>
      <name val="Century Gothic"/>
      <family val="2"/>
    </font>
    <font>
      <sz val="8"/>
      <name val="Century Gothic"/>
      <family val="2"/>
    </font>
    <font>
      <sz val="16"/>
      <name val="Century Gothic"/>
      <family val="2"/>
    </font>
    <font>
      <sz val="8"/>
      <color indexed="19"/>
      <name val="Century Gothic"/>
      <family val="2"/>
    </font>
    <font>
      <sz val="8"/>
      <color indexed="56"/>
      <name val="Calibri"/>
      <family val="2"/>
    </font>
    <font>
      <i/>
      <sz val="10"/>
      <color indexed="62"/>
      <name val="Calibri"/>
      <family val="2"/>
    </font>
    <font>
      <b/>
      <i/>
      <sz val="8"/>
      <color indexed="62"/>
      <name val="Calibri"/>
      <family val="2"/>
    </font>
    <font>
      <sz val="11"/>
      <name val="Century Gothic"/>
      <family val="2"/>
    </font>
    <font>
      <sz val="20"/>
      <name val="Century Gothic"/>
      <family val="2"/>
    </font>
    <font>
      <u/>
      <sz val="11"/>
      <color indexed="30"/>
      <name val="Century Gothic"/>
      <family val="2"/>
    </font>
    <font>
      <sz val="8"/>
      <color indexed="63"/>
      <name val="Century Gothic"/>
      <family val="2"/>
    </font>
    <font>
      <i/>
      <sz val="8"/>
      <color indexed="63"/>
      <name val="Century Gothic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2" tint="-0.749992370372631"/>
      <name val="Calibri"/>
      <family val="2"/>
    </font>
    <font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i/>
      <sz val="11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sz val="10"/>
      <color theme="2" tint="-0.749992370372631"/>
      <name val="Century Gothic"/>
      <family val="2"/>
    </font>
    <font>
      <sz val="8"/>
      <color theme="1" tint="0.34998626667073579"/>
      <name val="Century Gothic"/>
      <family val="2"/>
    </font>
    <font>
      <i/>
      <sz val="8"/>
      <color theme="2" tint="-0.749992370372631"/>
      <name val="Century Gothic"/>
      <family val="2"/>
    </font>
    <font>
      <i/>
      <sz val="10"/>
      <color theme="2" tint="-0.749992370372631"/>
      <name val="Century Gothic"/>
      <family val="2"/>
    </font>
    <font>
      <i/>
      <sz val="12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rgb="FF002060"/>
      <name val="Century Gothic"/>
      <family val="2"/>
    </font>
    <font>
      <b/>
      <sz val="8"/>
      <color rgb="FF002060"/>
      <name val="Century Gothic"/>
      <family val="2"/>
    </font>
    <font>
      <b/>
      <sz val="11"/>
      <color rgb="FFFFFFFF"/>
      <name val="Calibri"/>
      <family val="2"/>
    </font>
    <font>
      <b/>
      <sz val="24"/>
      <color rgb="FF00B050"/>
      <name val="Arial"/>
      <family val="2"/>
    </font>
    <font>
      <i/>
      <sz val="8"/>
      <color theme="1" tint="0.34998626667073579"/>
      <name val="Century Gothic"/>
      <family val="2"/>
    </font>
    <font>
      <b/>
      <sz val="8"/>
      <color theme="1" tint="0.34998626667073579"/>
      <name val="Century Gothic"/>
      <family val="2"/>
    </font>
    <font>
      <b/>
      <sz val="9"/>
      <color theme="2" tint="-0.749992370372631"/>
      <name val="Century Gothic"/>
      <family val="2"/>
    </font>
    <font>
      <sz val="8"/>
      <color theme="1" tint="0.249977111117893"/>
      <name val="Century Gothic"/>
      <family val="2"/>
    </font>
    <font>
      <i/>
      <sz val="8"/>
      <color theme="1" tint="0.249977111117893"/>
      <name val="Century Gothic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entury Gothic"/>
      <family val="2"/>
    </font>
    <font>
      <sz val="8"/>
      <color theme="1" tint="0.14999847407452621"/>
      <name val="Century Gothic"/>
      <family val="2"/>
    </font>
    <font>
      <sz val="8"/>
      <color rgb="FF4A442A"/>
      <name val="Century Gothic"/>
      <family val="2"/>
    </font>
    <font>
      <sz val="11"/>
      <color theme="1" tint="0.34998626667073579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/>
      <right/>
      <top style="thin">
        <color indexed="47"/>
      </top>
      <bottom/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</borders>
  <cellStyleXfs count="3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" fillId="0" borderId="0"/>
    <xf numFmtId="0" fontId="26" fillId="0" borderId="0"/>
    <xf numFmtId="0" fontId="8" fillId="0" borderId="0"/>
    <xf numFmtId="0" fontId="20" fillId="0" borderId="0"/>
    <xf numFmtId="0" fontId="26" fillId="0" borderId="0"/>
    <xf numFmtId="0" fontId="27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0"/>
    <xf numFmtId="0" fontId="5" fillId="0" borderId="0"/>
    <xf numFmtId="0" fontId="5" fillId="0" borderId="0"/>
    <xf numFmtId="0" fontId="18" fillId="0" borderId="0"/>
    <xf numFmtId="0" fontId="4" fillId="0" borderId="0"/>
    <xf numFmtId="0" fontId="5" fillId="0" borderId="0"/>
    <xf numFmtId="0" fontId="7" fillId="0" borderId="0"/>
    <xf numFmtId="3" fontId="8" fillId="0" borderId="0"/>
    <xf numFmtId="0" fontId="4" fillId="0" borderId="0"/>
    <xf numFmtId="9" fontId="28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3">
    <xf numFmtId="0" fontId="0" fillId="0" borderId="0" xfId="0"/>
    <xf numFmtId="0" fontId="29" fillId="0" borderId="0" xfId="14" applyFont="1" applyBorder="1"/>
    <xf numFmtId="0" fontId="30" fillId="0" borderId="0" xfId="0" applyFont="1" applyFill="1"/>
    <xf numFmtId="0" fontId="30" fillId="0" borderId="1" xfId="0" applyFont="1" applyFill="1" applyBorder="1"/>
    <xf numFmtId="0" fontId="30" fillId="0" borderId="0" xfId="0" applyFont="1" applyFill="1" applyBorder="1"/>
    <xf numFmtId="3" fontId="30" fillId="0" borderId="0" xfId="0" applyNumberFormat="1" applyFont="1" applyFill="1" applyBorder="1" applyAlignment="1"/>
    <xf numFmtId="0" fontId="10" fillId="0" borderId="0" xfId="0" applyFont="1"/>
    <xf numFmtId="0" fontId="31" fillId="0" borderId="0" xfId="0" applyFont="1" applyFill="1" applyBorder="1" applyAlignment="1"/>
    <xf numFmtId="0" fontId="30" fillId="0" borderId="0" xfId="0" applyFont="1" applyFill="1" applyBorder="1" applyAlignment="1"/>
    <xf numFmtId="17" fontId="30" fillId="0" borderId="0" xfId="0" applyNumberFormat="1" applyFont="1" applyFill="1" applyBorder="1" applyAlignment="1"/>
    <xf numFmtId="3" fontId="30" fillId="0" borderId="0" xfId="0" applyNumberFormat="1" applyFont="1" applyFill="1" applyBorder="1" applyAlignment="1">
      <alignment horizontal="right"/>
    </xf>
    <xf numFmtId="0" fontId="32" fillId="0" borderId="0" xfId="0" applyFont="1" applyFill="1" applyBorder="1" applyAlignment="1"/>
    <xf numFmtId="3" fontId="30" fillId="0" borderId="0" xfId="21" applyNumberFormat="1" applyFont="1" applyFill="1" applyBorder="1" applyAlignment="1">
      <alignment horizontal="center"/>
    </xf>
    <xf numFmtId="3" fontId="30" fillId="0" borderId="0" xfId="0" applyNumberFormat="1" applyFont="1" applyFill="1" applyBorder="1" applyAlignment="1">
      <alignment horizontal="center"/>
    </xf>
    <xf numFmtId="166" fontId="30" fillId="0" borderId="0" xfId="0" applyNumberFormat="1" applyFont="1" applyFill="1" applyBorder="1" applyAlignment="1"/>
    <xf numFmtId="0" fontId="30" fillId="0" borderId="2" xfId="0" applyFont="1" applyFill="1" applyBorder="1" applyAlignment="1">
      <alignment horizontal="right"/>
    </xf>
    <xf numFmtId="3" fontId="30" fillId="0" borderId="2" xfId="0" applyNumberFormat="1" applyFont="1" applyFill="1" applyBorder="1" applyAlignment="1"/>
    <xf numFmtId="0" fontId="31" fillId="0" borderId="0" xfId="19" applyFont="1"/>
    <xf numFmtId="0" fontId="30" fillId="0" borderId="0" xfId="19" applyFont="1" applyAlignment="1">
      <alignment horizontal="center"/>
    </xf>
    <xf numFmtId="0" fontId="33" fillId="0" borderId="0" xfId="19" applyFont="1" applyAlignment="1">
      <alignment horizontal="center"/>
    </xf>
    <xf numFmtId="0" fontId="30" fillId="0" borderId="0" xfId="19" applyFont="1"/>
    <xf numFmtId="3" fontId="30" fillId="0" borderId="0" xfId="19" applyNumberFormat="1" applyFont="1" applyAlignment="1">
      <alignment horizontal="center"/>
    </xf>
    <xf numFmtId="166" fontId="30" fillId="0" borderId="0" xfId="19" applyNumberFormat="1" applyFont="1"/>
    <xf numFmtId="0" fontId="30" fillId="0" borderId="0" xfId="19" applyFont="1" applyBorder="1"/>
    <xf numFmtId="3" fontId="30" fillId="0" borderId="0" xfId="19" applyNumberFormat="1" applyFont="1"/>
    <xf numFmtId="0" fontId="30" fillId="0" borderId="0" xfId="18" applyFont="1" applyBorder="1"/>
    <xf numFmtId="0" fontId="30" fillId="0" borderId="0" xfId="19" applyFont="1" applyBorder="1" applyAlignment="1">
      <alignment horizontal="right"/>
    </xf>
    <xf numFmtId="0" fontId="33" fillId="0" borderId="0" xfId="19" quotePrefix="1" applyFont="1" applyBorder="1" applyAlignment="1">
      <alignment horizontal="right"/>
    </xf>
    <xf numFmtId="0" fontId="33" fillId="0" borderId="0" xfId="19" applyFont="1" applyBorder="1" applyAlignment="1">
      <alignment horizontal="right"/>
    </xf>
    <xf numFmtId="0" fontId="33" fillId="0" borderId="0" xfId="19" applyFont="1" applyFill="1" applyBorder="1" applyAlignment="1">
      <alignment horizontal="right"/>
    </xf>
    <xf numFmtId="0" fontId="34" fillId="0" borderId="0" xfId="0" applyFont="1" applyBorder="1"/>
    <xf numFmtId="165" fontId="34" fillId="0" borderId="0" xfId="0" applyNumberFormat="1" applyFont="1" applyBorder="1"/>
    <xf numFmtId="0" fontId="30" fillId="0" borderId="0" xfId="0" applyFont="1" applyBorder="1"/>
    <xf numFmtId="0" fontId="30" fillId="0" borderId="0" xfId="0" applyFont="1" applyBorder="1" applyAlignment="1">
      <alignment textRotation="90"/>
    </xf>
    <xf numFmtId="0" fontId="34" fillId="0" borderId="0" xfId="0" applyFont="1" applyBorder="1" applyAlignment="1">
      <alignment textRotation="90"/>
    </xf>
    <xf numFmtId="0" fontId="11" fillId="0" borderId="0" xfId="0" applyFont="1" applyBorder="1"/>
    <xf numFmtId="0" fontId="12" fillId="0" borderId="0" xfId="0" applyFont="1" applyBorder="1" applyAlignment="1">
      <alignment horizontal="left" textRotation="90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66" fontId="11" fillId="0" borderId="0" xfId="0" applyNumberFormat="1" applyFont="1" applyFill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/>
    <xf numFmtId="3" fontId="11" fillId="0" borderId="0" xfId="0" applyNumberFormat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21" applyFont="1" applyFill="1" applyBorder="1" applyAlignment="1">
      <alignment horizontal="left"/>
    </xf>
    <xf numFmtId="3" fontId="11" fillId="0" borderId="0" xfId="0" applyNumberFormat="1" applyFont="1" applyBorder="1" applyAlignment="1">
      <alignment horizontal="right"/>
    </xf>
    <xf numFmtId="166" fontId="11" fillId="0" borderId="0" xfId="0" applyNumberFormat="1" applyFont="1" applyFill="1" applyBorder="1" applyAlignment="1">
      <alignment horizontal="right"/>
    </xf>
    <xf numFmtId="166" fontId="14" fillId="0" borderId="0" xfId="10" applyNumberFormat="1" applyFont="1" applyBorder="1" applyAlignment="1">
      <alignment wrapText="1"/>
    </xf>
    <xf numFmtId="0" fontId="15" fillId="0" borderId="0" xfId="10" applyFont="1" applyBorder="1"/>
    <xf numFmtId="0" fontId="35" fillId="0" borderId="8" xfId="0" applyFont="1" applyBorder="1"/>
    <xf numFmtId="0" fontId="35" fillId="0" borderId="8" xfId="0" applyFont="1" applyFill="1" applyBorder="1"/>
    <xf numFmtId="166" fontId="35" fillId="0" borderId="9" xfId="0" applyNumberFormat="1" applyFont="1" applyFill="1" applyBorder="1"/>
    <xf numFmtId="3" fontId="15" fillId="0" borderId="0" xfId="10" applyNumberFormat="1" applyFont="1" applyBorder="1"/>
    <xf numFmtId="166" fontId="35" fillId="0" borderId="9" xfId="0" applyNumberFormat="1" applyFont="1" applyBorder="1"/>
    <xf numFmtId="0" fontId="36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2" fontId="30" fillId="0" borderId="0" xfId="0" applyNumberFormat="1" applyFont="1" applyFill="1" applyBorder="1"/>
    <xf numFmtId="0" fontId="30" fillId="0" borderId="8" xfId="0" applyFont="1" applyFill="1" applyBorder="1" applyAlignment="1">
      <alignment wrapText="1"/>
    </xf>
    <xf numFmtId="166" fontId="30" fillId="0" borderId="8" xfId="0" applyNumberFormat="1" applyFont="1" applyFill="1" applyBorder="1"/>
    <xf numFmtId="0" fontId="3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textRotation="90"/>
    </xf>
    <xf numFmtId="0" fontId="37" fillId="0" borderId="0" xfId="22" applyFont="1" applyAlignment="1">
      <alignment horizontal="left" wrapText="1"/>
    </xf>
    <xf numFmtId="0" fontId="30" fillId="0" borderId="0" xfId="23" applyFont="1"/>
    <xf numFmtId="0" fontId="30" fillId="0" borderId="0" xfId="23" quotePrefix="1" applyFont="1"/>
    <xf numFmtId="16" fontId="30" fillId="0" borderId="0" xfId="23" quotePrefix="1" applyNumberFormat="1" applyFont="1"/>
    <xf numFmtId="0" fontId="30" fillId="0" borderId="0" xfId="23" applyFont="1" applyFill="1"/>
    <xf numFmtId="0" fontId="30" fillId="0" borderId="0" xfId="23" applyFont="1" applyAlignment="1">
      <alignment horizontal="center"/>
    </xf>
    <xf numFmtId="0" fontId="30" fillId="0" borderId="0" xfId="22" applyFont="1"/>
    <xf numFmtId="0" fontId="36" fillId="0" borderId="1" xfId="0" applyFont="1" applyBorder="1" applyAlignment="1">
      <alignment horizontal="center" wrapText="1"/>
    </xf>
    <xf numFmtId="0" fontId="32" fillId="0" borderId="0" xfId="22" applyFont="1" applyAlignment="1">
      <alignment wrapText="1"/>
    </xf>
    <xf numFmtId="0" fontId="30" fillId="0" borderId="1" xfId="0" applyFont="1" applyBorder="1"/>
    <xf numFmtId="0" fontId="11" fillId="0" borderId="0" xfId="25" applyFont="1" applyFill="1"/>
    <xf numFmtId="0" fontId="11" fillId="0" borderId="0" xfId="25" applyFont="1"/>
    <xf numFmtId="0" fontId="30" fillId="0" borderId="0" xfId="25" applyFont="1"/>
    <xf numFmtId="0" fontId="30" fillId="0" borderId="8" xfId="0" applyFont="1" applyBorder="1"/>
    <xf numFmtId="0" fontId="31" fillId="0" borderId="0" xfId="19" applyFont="1" applyAlignment="1">
      <alignment horizontal="left"/>
    </xf>
    <xf numFmtId="0" fontId="33" fillId="0" borderId="0" xfId="19" applyFont="1"/>
    <xf numFmtId="0" fontId="38" fillId="0" borderId="0" xfId="19" applyFont="1" applyAlignment="1"/>
    <xf numFmtId="1" fontId="30" fillId="0" borderId="0" xfId="19" applyNumberFormat="1" applyFont="1" applyBorder="1"/>
    <xf numFmtId="0" fontId="30" fillId="0" borderId="0" xfId="18" applyFont="1" applyBorder="1" applyAlignment="1">
      <alignment horizontal="center" wrapText="1"/>
    </xf>
    <xf numFmtId="0" fontId="30" fillId="0" borderId="0" xfId="19" applyFont="1" applyAlignment="1">
      <alignment horizontal="left"/>
    </xf>
    <xf numFmtId="0" fontId="30" fillId="0" borderId="0" xfId="19" applyFont="1" applyBorder="1" applyAlignment="1">
      <alignment horizontal="left"/>
    </xf>
    <xf numFmtId="3" fontId="30" fillId="0" borderId="0" xfId="19" applyNumberFormat="1" applyFont="1" applyBorder="1"/>
    <xf numFmtId="0" fontId="39" fillId="0" borderId="0" xfId="0" applyFont="1" applyBorder="1" applyAlignment="1">
      <alignment wrapText="1"/>
    </xf>
    <xf numFmtId="0" fontId="30" fillId="0" borderId="1" xfId="19" applyFont="1" applyFill="1" applyBorder="1" applyAlignment="1">
      <alignment horizontal="right"/>
    </xf>
    <xf numFmtId="0" fontId="30" fillId="0" borderId="1" xfId="18" applyFont="1" applyFill="1" applyBorder="1" applyAlignment="1">
      <alignment horizontal="right" wrapText="1"/>
    </xf>
    <xf numFmtId="3" fontId="30" fillId="0" borderId="1" xfId="19" applyNumberFormat="1" applyFont="1" applyFill="1" applyBorder="1" applyAlignment="1">
      <alignment horizontal="right"/>
    </xf>
    <xf numFmtId="0" fontId="37" fillId="0" borderId="0" xfId="0" applyFont="1" applyBorder="1"/>
    <xf numFmtId="0" fontId="40" fillId="0" borderId="0" xfId="12" applyFont="1"/>
    <xf numFmtId="0" fontId="41" fillId="0" borderId="8" xfId="12" applyFont="1" applyBorder="1"/>
    <xf numFmtId="0" fontId="41" fillId="0" borderId="0" xfId="12" applyFont="1" applyBorder="1" applyAlignment="1"/>
    <xf numFmtId="0" fontId="40" fillId="0" borderId="0" xfId="12" applyFont="1" applyAlignment="1"/>
    <xf numFmtId="0" fontId="41" fillId="0" borderId="0" xfId="12" applyFont="1" applyFill="1" applyBorder="1" applyAlignment="1"/>
    <xf numFmtId="166" fontId="41" fillId="0" borderId="0" xfId="12" applyNumberFormat="1" applyFont="1" applyBorder="1" applyAlignment="1"/>
    <xf numFmtId="0" fontId="15" fillId="0" borderId="0" xfId="24" applyNumberFormat="1" applyFont="1" applyFill="1" applyBorder="1" applyAlignment="1">
      <alignment horizontal="left"/>
    </xf>
    <xf numFmtId="166" fontId="15" fillId="0" borderId="0" xfId="0" applyNumberFormat="1" applyFont="1" applyFill="1" applyBorder="1" applyAlignment="1">
      <alignment horizontal="right" vertical="center"/>
    </xf>
    <xf numFmtId="166" fontId="40" fillId="0" borderId="0" xfId="12" applyNumberFormat="1" applyFont="1" applyBorder="1"/>
    <xf numFmtId="0" fontId="30" fillId="0" borderId="0" xfId="12" applyFont="1"/>
    <xf numFmtId="0" fontId="30" fillId="0" borderId="0" xfId="12" applyFont="1" applyAlignment="1"/>
    <xf numFmtId="0" fontId="42" fillId="0" borderId="0" xfId="0" applyFont="1" applyAlignment="1">
      <alignment horizontal="center"/>
    </xf>
    <xf numFmtId="0" fontId="10" fillId="0" borderId="0" xfId="0" applyFont="1" applyBorder="1"/>
    <xf numFmtId="0" fontId="10" fillId="0" borderId="10" xfId="0" applyFont="1" applyBorder="1"/>
    <xf numFmtId="0" fontId="43" fillId="0" borderId="11" xfId="1" applyFont="1" applyBorder="1" applyAlignment="1" applyProtection="1"/>
    <xf numFmtId="0" fontId="10" fillId="0" borderId="0" xfId="0" applyFont="1" applyBorder="1" applyAlignment="1"/>
    <xf numFmtId="3" fontId="10" fillId="0" borderId="0" xfId="0" applyNumberFormat="1" applyFont="1" applyBorder="1"/>
    <xf numFmtId="0" fontId="10" fillId="0" borderId="12" xfId="0" applyFont="1" applyBorder="1"/>
    <xf numFmtId="0" fontId="10" fillId="0" borderId="13" xfId="0" applyFont="1" applyBorder="1"/>
    <xf numFmtId="0" fontId="16" fillId="0" borderId="0" xfId="0" applyFont="1" applyAlignment="1">
      <alignment horizontal="left"/>
    </xf>
    <xf numFmtId="0" fontId="30" fillId="0" borderId="0" xfId="0" applyFont="1" applyBorder="1" applyAlignment="1">
      <alignment horizontal="left" wrapText="1"/>
    </xf>
    <xf numFmtId="0" fontId="30" fillId="0" borderId="14" xfId="0" applyFont="1" applyFill="1" applyBorder="1" applyAlignment="1">
      <alignment wrapText="1"/>
    </xf>
    <xf numFmtId="0" fontId="36" fillId="0" borderId="14" xfId="0" applyFont="1" applyFill="1" applyBorder="1" applyAlignment="1">
      <alignment horizontal="center"/>
    </xf>
    <xf numFmtId="0" fontId="36" fillId="0" borderId="14" xfId="0" applyFont="1" applyFill="1" applyBorder="1" applyAlignment="1">
      <alignment horizontal="center" wrapText="1"/>
    </xf>
    <xf numFmtId="0" fontId="30" fillId="0" borderId="15" xfId="0" applyFont="1" applyFill="1" applyBorder="1"/>
    <xf numFmtId="3" fontId="30" fillId="0" borderId="14" xfId="0" applyNumberFormat="1" applyFont="1" applyFill="1" applyBorder="1"/>
    <xf numFmtId="166" fontId="36" fillId="0" borderId="14" xfId="0" applyNumberFormat="1" applyFont="1" applyFill="1" applyBorder="1"/>
    <xf numFmtId="0" fontId="30" fillId="0" borderId="8" xfId="0" applyFont="1" applyFill="1" applyBorder="1"/>
    <xf numFmtId="166" fontId="35" fillId="0" borderId="9" xfId="0" applyNumberFormat="1" applyFont="1" applyBorder="1" applyAlignment="1">
      <alignment horizontal="center"/>
    </xf>
    <xf numFmtId="0" fontId="44" fillId="0" borderId="8" xfId="0" applyFont="1" applyBorder="1"/>
    <xf numFmtId="3" fontId="30" fillId="0" borderId="8" xfId="0" applyNumberFormat="1" applyFont="1" applyFill="1" applyBorder="1"/>
    <xf numFmtId="3" fontId="30" fillId="0" borderId="8" xfId="0" applyNumberFormat="1" applyFont="1" applyFill="1" applyBorder="1" applyAlignment="1">
      <alignment wrapText="1"/>
    </xf>
    <xf numFmtId="3" fontId="36" fillId="0" borderId="8" xfId="0" applyNumberFormat="1" applyFont="1" applyFill="1" applyBorder="1" applyAlignment="1">
      <alignment wrapText="1"/>
    </xf>
    <xf numFmtId="0" fontId="30" fillId="0" borderId="8" xfId="23" applyFont="1" applyBorder="1"/>
    <xf numFmtId="166" fontId="30" fillId="0" borderId="8" xfId="23" applyNumberFormat="1" applyFont="1" applyBorder="1"/>
    <xf numFmtId="0" fontId="31" fillId="0" borderId="0" xfId="0" applyFont="1" applyFill="1" applyBorder="1" applyAlignment="1">
      <alignment wrapText="1"/>
    </xf>
    <xf numFmtId="0" fontId="30" fillId="0" borderId="8" xfId="25" applyFont="1" applyBorder="1"/>
    <xf numFmtId="166" fontId="30" fillId="0" borderId="8" xfId="25" applyNumberFormat="1" applyFont="1" applyBorder="1"/>
    <xf numFmtId="3" fontId="30" fillId="0" borderId="8" xfId="25" applyNumberFormat="1" applyFont="1" applyBorder="1"/>
    <xf numFmtId="0" fontId="30" fillId="0" borderId="1" xfId="0" applyFont="1" applyFill="1" applyBorder="1" applyAlignment="1">
      <alignment horizontal="right" wrapText="1"/>
    </xf>
    <xf numFmtId="166" fontId="36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horizontal="left" wrapText="1"/>
    </xf>
    <xf numFmtId="0" fontId="30" fillId="0" borderId="1" xfId="0" applyFont="1" applyFill="1" applyBorder="1" applyAlignment="1">
      <alignment wrapText="1"/>
    </xf>
    <xf numFmtId="0" fontId="30" fillId="0" borderId="1" xfId="0" applyFont="1" applyFill="1" applyBorder="1" applyAlignment="1">
      <alignment horizontal="right"/>
    </xf>
    <xf numFmtId="3" fontId="30" fillId="0" borderId="1" xfId="0" applyNumberFormat="1" applyFont="1" applyFill="1" applyBorder="1" applyAlignment="1"/>
    <xf numFmtId="0" fontId="17" fillId="0" borderId="0" xfId="19" applyFont="1" applyFill="1"/>
    <xf numFmtId="0" fontId="30" fillId="0" borderId="14" xfId="0" applyFont="1" applyFill="1" applyBorder="1" applyAlignment="1">
      <alignment horizontal="center" wrapText="1"/>
    </xf>
    <xf numFmtId="0" fontId="36" fillId="0" borderId="14" xfId="0" applyFont="1" applyFill="1" applyBorder="1" applyAlignment="1">
      <alignment horizontal="center"/>
    </xf>
    <xf numFmtId="0" fontId="35" fillId="0" borderId="16" xfId="0" applyFont="1" applyFill="1" applyBorder="1"/>
    <xf numFmtId="0" fontId="30" fillId="0" borderId="14" xfId="14" applyFont="1" applyFill="1" applyBorder="1" applyAlignment="1">
      <alignment horizontal="center" wrapText="1"/>
    </xf>
    <xf numFmtId="0" fontId="46" fillId="0" borderId="8" xfId="14" applyFont="1" applyBorder="1"/>
    <xf numFmtId="0" fontId="30" fillId="0" borderId="8" xfId="14" applyFont="1" applyBorder="1"/>
    <xf numFmtId="0" fontId="30" fillId="0" borderId="17" xfId="14" applyFont="1" applyBorder="1" applyAlignment="1">
      <alignment horizontal="center"/>
    </xf>
    <xf numFmtId="166" fontId="30" fillId="0" borderId="8" xfId="14" applyNumberFormat="1" applyFont="1" applyBorder="1"/>
    <xf numFmtId="166" fontId="30" fillId="0" borderId="18" xfId="14" applyNumberFormat="1" applyFont="1" applyBorder="1"/>
    <xf numFmtId="3" fontId="30" fillId="0" borderId="19" xfId="14" applyNumberFormat="1" applyFont="1" applyBorder="1"/>
    <xf numFmtId="3" fontId="30" fillId="0" borderId="20" xfId="14" applyNumberFormat="1" applyFont="1" applyBorder="1" applyAlignment="1">
      <alignment horizontal="center"/>
    </xf>
    <xf numFmtId="0" fontId="30" fillId="0" borderId="0" xfId="14" applyFont="1" applyBorder="1"/>
    <xf numFmtId="0" fontId="30" fillId="0" borderId="18" xfId="25" applyFont="1" applyBorder="1" applyAlignment="1"/>
    <xf numFmtId="0" fontId="30" fillId="0" borderId="21" xfId="25" applyFont="1" applyBorder="1" applyAlignment="1"/>
    <xf numFmtId="0" fontId="30" fillId="0" borderId="22" xfId="25" applyFont="1" applyBorder="1" applyAlignment="1"/>
    <xf numFmtId="3" fontId="30" fillId="0" borderId="8" xfId="17" applyNumberFormat="1" applyFont="1" applyFill="1" applyBorder="1" applyAlignment="1">
      <alignment horizontal="right"/>
    </xf>
    <xf numFmtId="0" fontId="30" fillId="0" borderId="8" xfId="20" applyFont="1" applyBorder="1" applyAlignment="1">
      <alignment horizontal="center" wrapText="1"/>
    </xf>
    <xf numFmtId="3" fontId="30" fillId="0" borderId="8" xfId="17" applyNumberFormat="1" applyFont="1" applyFill="1" applyBorder="1" applyAlignment="1">
      <alignment horizontal="center" wrapText="1"/>
    </xf>
    <xf numFmtId="3" fontId="30" fillId="0" borderId="8" xfId="17" applyNumberFormat="1" applyFont="1" applyFill="1" applyBorder="1" applyAlignment="1">
      <alignment horizontal="left"/>
    </xf>
    <xf numFmtId="0" fontId="15" fillId="0" borderId="0" xfId="0" applyFont="1"/>
    <xf numFmtId="0" fontId="21" fillId="0" borderId="0" xfId="0" applyFont="1"/>
    <xf numFmtId="0" fontId="30" fillId="0" borderId="8" xfId="23" applyFont="1" applyBorder="1" applyAlignment="1">
      <alignment horizontal="center" wrapText="1"/>
    </xf>
    <xf numFmtId="3" fontId="30" fillId="0" borderId="8" xfId="23" applyNumberFormat="1" applyFont="1" applyBorder="1"/>
    <xf numFmtId="0" fontId="30" fillId="0" borderId="18" xfId="23" applyFont="1" applyBorder="1"/>
    <xf numFmtId="3" fontId="30" fillId="0" borderId="21" xfId="23" applyNumberFormat="1" applyFont="1" applyBorder="1"/>
    <xf numFmtId="166" fontId="30" fillId="0" borderId="22" xfId="23" applyNumberFormat="1" applyFont="1" applyBorder="1"/>
    <xf numFmtId="0" fontId="30" fillId="0" borderId="1" xfId="0" applyFont="1" applyBorder="1" applyAlignment="1">
      <alignment horizontal="center" wrapText="1"/>
    </xf>
    <xf numFmtId="0" fontId="47" fillId="0" borderId="1" xfId="0" applyFont="1" applyFill="1" applyBorder="1"/>
    <xf numFmtId="0" fontId="48" fillId="0" borderId="3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right" wrapText="1"/>
    </xf>
    <xf numFmtId="3" fontId="48" fillId="0" borderId="1" xfId="0" quotePrefix="1" applyNumberFormat="1" applyFont="1" applyFill="1" applyBorder="1" applyAlignment="1">
      <alignment horizontal="right"/>
    </xf>
    <xf numFmtId="3" fontId="48" fillId="0" borderId="1" xfId="0" quotePrefix="1" applyNumberFormat="1" applyFont="1" applyFill="1" applyBorder="1" applyAlignment="1">
      <alignment horizontal="center"/>
    </xf>
    <xf numFmtId="0" fontId="47" fillId="0" borderId="4" xfId="0" applyFont="1" applyFill="1" applyBorder="1" applyAlignment="1">
      <alignment wrapText="1"/>
    </xf>
    <xf numFmtId="165" fontId="48" fillId="0" borderId="1" xfId="0" applyNumberFormat="1" applyFont="1" applyFill="1" applyBorder="1" applyAlignment="1">
      <alignment horizontal="center"/>
    </xf>
    <xf numFmtId="165" fontId="47" fillId="0" borderId="1" xfId="0" applyNumberFormat="1" applyFont="1" applyFill="1" applyBorder="1" applyAlignment="1">
      <alignment horizontal="right"/>
    </xf>
    <xf numFmtId="165" fontId="47" fillId="0" borderId="1" xfId="0" applyNumberFormat="1" applyFont="1" applyFill="1" applyBorder="1"/>
    <xf numFmtId="0" fontId="30" fillId="0" borderId="8" xfId="0" applyFont="1" applyFill="1" applyBorder="1" applyAlignment="1">
      <alignment horizontal="center" wrapText="1"/>
    </xf>
    <xf numFmtId="0" fontId="31" fillId="0" borderId="0" xfId="0" applyFont="1" applyBorder="1" applyAlignment="1">
      <alignment wrapText="1"/>
    </xf>
    <xf numFmtId="0" fontId="23" fillId="0" borderId="0" xfId="1" applyFont="1" applyBorder="1" applyAlignment="1" applyProtection="1"/>
    <xf numFmtId="170" fontId="30" fillId="0" borderId="14" xfId="0" applyNumberFormat="1" applyFont="1" applyFill="1" applyBorder="1"/>
    <xf numFmtId="170" fontId="36" fillId="0" borderId="14" xfId="0" applyNumberFormat="1" applyFont="1" applyFill="1" applyBorder="1"/>
    <xf numFmtId="166" fontId="30" fillId="0" borderId="14" xfId="0" applyNumberFormat="1" applyFont="1" applyFill="1" applyBorder="1"/>
    <xf numFmtId="170" fontId="30" fillId="0" borderId="8" xfId="0" applyNumberFormat="1" applyFont="1" applyFill="1" applyBorder="1"/>
    <xf numFmtId="170" fontId="48" fillId="0" borderId="1" xfId="0" applyNumberFormat="1" applyFont="1" applyFill="1" applyBorder="1" applyAlignment="1">
      <alignment horizontal="center"/>
    </xf>
    <xf numFmtId="170" fontId="47" fillId="0" borderId="1" xfId="0" applyNumberFormat="1" applyFont="1" applyFill="1" applyBorder="1" applyAlignment="1">
      <alignment horizontal="right"/>
    </xf>
    <xf numFmtId="170" fontId="47" fillId="0" borderId="1" xfId="0" applyNumberFormat="1" applyFont="1" applyFill="1" applyBorder="1"/>
    <xf numFmtId="170" fontId="48" fillId="0" borderId="1" xfId="0" quotePrefix="1" applyNumberFormat="1" applyFont="1" applyFill="1" applyBorder="1" applyAlignment="1">
      <alignment horizontal="right"/>
    </xf>
    <xf numFmtId="170" fontId="48" fillId="0" borderId="1" xfId="0" quotePrefix="1" applyNumberFormat="1" applyFont="1" applyFill="1" applyBorder="1" applyAlignment="1">
      <alignment horizontal="center"/>
    </xf>
    <xf numFmtId="0" fontId="35" fillId="0" borderId="8" xfId="0" applyFont="1" applyBorder="1" applyAlignment="1">
      <alignment horizontal="center"/>
    </xf>
    <xf numFmtId="171" fontId="35" fillId="0" borderId="8" xfId="0" applyNumberFormat="1" applyFont="1" applyFill="1" applyBorder="1"/>
    <xf numFmtId="171" fontId="45" fillId="0" borderId="8" xfId="0" applyNumberFormat="1" applyFont="1" applyBorder="1"/>
    <xf numFmtId="0" fontId="31" fillId="0" borderId="0" xfId="0" applyFont="1" applyBorder="1" applyAlignment="1">
      <alignment horizontal="left" wrapText="1"/>
    </xf>
    <xf numFmtId="165" fontId="36" fillId="0" borderId="14" xfId="0" applyNumberFormat="1" applyFont="1" applyFill="1" applyBorder="1"/>
    <xf numFmtId="166" fontId="36" fillId="0" borderId="8" xfId="25" applyNumberFormat="1" applyFont="1" applyBorder="1"/>
    <xf numFmtId="170" fontId="30" fillId="0" borderId="8" xfId="29" applyNumberFormat="1" applyFont="1" applyBorder="1" applyAlignment="1">
      <alignment wrapText="1"/>
    </xf>
    <xf numFmtId="166" fontId="36" fillId="0" borderId="8" xfId="0" applyNumberFormat="1" applyFont="1" applyBorder="1"/>
    <xf numFmtId="0" fontId="30" fillId="0" borderId="8" xfId="25" applyFont="1" applyBorder="1" applyAlignment="1">
      <alignment horizontal="center" vertical="center"/>
    </xf>
    <xf numFmtId="0" fontId="30" fillId="0" borderId="8" xfId="25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170" fontId="30" fillId="0" borderId="8" xfId="29" applyNumberFormat="1" applyFont="1" applyFill="1" applyBorder="1" applyAlignment="1">
      <alignment horizontal="right"/>
    </xf>
    <xf numFmtId="166" fontId="36" fillId="0" borderId="8" xfId="20" applyNumberFormat="1" applyFont="1" applyBorder="1"/>
    <xf numFmtId="165" fontId="36" fillId="0" borderId="8" xfId="17" applyNumberFormat="1" applyFont="1" applyFill="1" applyBorder="1" applyAlignment="1">
      <alignment horizontal="right"/>
    </xf>
    <xf numFmtId="172" fontId="36" fillId="0" borderId="1" xfId="0" applyNumberFormat="1" applyFont="1" applyFill="1" applyBorder="1" applyAlignment="1">
      <alignment horizontal="right"/>
    </xf>
    <xf numFmtId="170" fontId="30" fillId="0" borderId="1" xfId="0" applyNumberFormat="1" applyFont="1" applyFill="1" applyBorder="1" applyAlignment="1">
      <alignment horizontal="right"/>
    </xf>
    <xf numFmtId="0" fontId="49" fillId="2" borderId="11" xfId="0" applyFont="1" applyFill="1" applyBorder="1" applyAlignment="1">
      <alignment horizontal="left" wrapText="1"/>
    </xf>
    <xf numFmtId="0" fontId="49" fillId="2" borderId="0" xfId="0" applyFont="1" applyFill="1" applyBorder="1" applyAlignment="1">
      <alignment horizontal="left" wrapText="1"/>
    </xf>
    <xf numFmtId="0" fontId="49" fillId="2" borderId="10" xfId="0" applyFont="1" applyFill="1" applyBorder="1" applyAlignment="1">
      <alignment horizontal="left" wrapText="1"/>
    </xf>
    <xf numFmtId="0" fontId="50" fillId="3" borderId="11" xfId="0" applyFont="1" applyFill="1" applyBorder="1" applyAlignment="1">
      <alignment horizontal="left" wrapText="1"/>
    </xf>
    <xf numFmtId="0" fontId="50" fillId="3" borderId="0" xfId="0" applyFont="1" applyFill="1" applyBorder="1" applyAlignment="1">
      <alignment horizontal="left" wrapText="1"/>
    </xf>
    <xf numFmtId="0" fontId="50" fillId="3" borderId="10" xfId="0" applyFont="1" applyFill="1" applyBorder="1" applyAlignment="1">
      <alignment horizontal="left" wrapText="1"/>
    </xf>
    <xf numFmtId="0" fontId="50" fillId="4" borderId="11" xfId="0" applyFont="1" applyFill="1" applyBorder="1" applyAlignment="1">
      <alignment horizontal="left" wrapText="1"/>
    </xf>
    <xf numFmtId="0" fontId="50" fillId="4" borderId="0" xfId="0" applyFont="1" applyFill="1" applyBorder="1" applyAlignment="1">
      <alignment horizontal="left" wrapText="1"/>
    </xf>
    <xf numFmtId="0" fontId="50" fillId="4" borderId="1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wrapText="1"/>
    </xf>
    <xf numFmtId="0" fontId="30" fillId="0" borderId="23" xfId="0" applyFont="1" applyFill="1" applyBorder="1" applyAlignment="1">
      <alignment horizontal="center" wrapText="1"/>
    </xf>
    <xf numFmtId="0" fontId="30" fillId="0" borderId="24" xfId="0" applyFont="1" applyFill="1" applyBorder="1" applyAlignment="1">
      <alignment horizontal="center" wrapText="1"/>
    </xf>
    <xf numFmtId="0" fontId="52" fillId="0" borderId="0" xfId="0" applyFont="1" applyBorder="1" applyAlignment="1">
      <alignment horizontal="left" wrapText="1"/>
    </xf>
    <xf numFmtId="0" fontId="51" fillId="0" borderId="0" xfId="0" applyFont="1" applyFill="1" applyAlignment="1">
      <alignment horizontal="left" wrapText="1"/>
    </xf>
    <xf numFmtId="0" fontId="30" fillId="0" borderId="25" xfId="0" applyFont="1" applyFill="1" applyBorder="1" applyAlignment="1">
      <alignment horizontal="center" wrapText="1"/>
    </xf>
    <xf numFmtId="0" fontId="30" fillId="0" borderId="26" xfId="0" applyFont="1" applyFill="1" applyBorder="1" applyAlignment="1">
      <alignment horizontal="center" wrapText="1"/>
    </xf>
    <xf numFmtId="0" fontId="30" fillId="0" borderId="27" xfId="0" applyFont="1" applyFill="1" applyBorder="1" applyAlignment="1">
      <alignment horizontal="center" wrapText="1"/>
    </xf>
    <xf numFmtId="0" fontId="30" fillId="0" borderId="28" xfId="0" applyFont="1" applyFill="1" applyBorder="1" applyAlignment="1">
      <alignment horizontal="center"/>
    </xf>
    <xf numFmtId="0" fontId="30" fillId="0" borderId="29" xfId="0" applyFont="1" applyFill="1" applyBorder="1" applyAlignment="1">
      <alignment horizontal="center"/>
    </xf>
    <xf numFmtId="0" fontId="30" fillId="0" borderId="30" xfId="0" applyFont="1" applyFill="1" applyBorder="1" applyAlignment="1">
      <alignment horizontal="center"/>
    </xf>
    <xf numFmtId="0" fontId="30" fillId="0" borderId="28" xfId="0" applyFont="1" applyFill="1" applyBorder="1" applyAlignment="1">
      <alignment horizontal="center" wrapText="1"/>
    </xf>
    <xf numFmtId="0" fontId="30" fillId="0" borderId="30" xfId="0" applyFont="1" applyFill="1" applyBorder="1" applyAlignment="1">
      <alignment horizontal="center" wrapText="1"/>
    </xf>
    <xf numFmtId="0" fontId="36" fillId="0" borderId="28" xfId="0" applyFont="1" applyFill="1" applyBorder="1" applyAlignment="1">
      <alignment horizontal="center"/>
    </xf>
    <xf numFmtId="0" fontId="36" fillId="0" borderId="3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53" fillId="0" borderId="0" xfId="0" applyFont="1" applyBorder="1" applyAlignment="1">
      <alignment horizontal="left" wrapText="1"/>
    </xf>
    <xf numFmtId="0" fontId="47" fillId="0" borderId="3" xfId="0" applyFont="1" applyFill="1" applyBorder="1" applyAlignment="1">
      <alignment horizontal="right" vertical="center"/>
    </xf>
    <xf numFmtId="0" fontId="47" fillId="0" borderId="6" xfId="0" applyFont="1" applyFill="1" applyBorder="1" applyAlignment="1">
      <alignment horizontal="right" vertical="center"/>
    </xf>
    <xf numFmtId="0" fontId="47" fillId="0" borderId="7" xfId="0" applyFont="1" applyFill="1" applyBorder="1" applyAlignment="1">
      <alignment horizontal="right" vertical="center"/>
    </xf>
    <xf numFmtId="0" fontId="47" fillId="0" borderId="4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left" wrapText="1"/>
    </xf>
    <xf numFmtId="0" fontId="30" fillId="0" borderId="31" xfId="0" applyFont="1" applyFill="1" applyBorder="1" applyAlignment="1">
      <alignment horizontal="left" wrapText="1"/>
    </xf>
    <xf numFmtId="0" fontId="47" fillId="0" borderId="0" xfId="0" applyFont="1" applyBorder="1" applyAlignment="1">
      <alignment horizontal="left" wrapText="1"/>
    </xf>
    <xf numFmtId="49" fontId="30" fillId="0" borderId="18" xfId="0" applyNumberFormat="1" applyFont="1" applyFill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31" fillId="0" borderId="0" xfId="22" applyFont="1" applyAlignment="1">
      <alignment horizontal="left" wrapText="1"/>
    </xf>
    <xf numFmtId="0" fontId="30" fillId="0" borderId="31" xfId="23" applyFont="1" applyBorder="1" applyAlignment="1">
      <alignment horizontal="left" wrapText="1"/>
    </xf>
    <xf numFmtId="0" fontId="30" fillId="0" borderId="32" xfId="0" applyFont="1" applyFill="1" applyBorder="1" applyAlignment="1">
      <alignment horizontal="center"/>
    </xf>
    <xf numFmtId="0" fontId="30" fillId="0" borderId="33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 wrapText="1"/>
    </xf>
    <xf numFmtId="0" fontId="36" fillId="0" borderId="14" xfId="0" applyFont="1" applyFill="1" applyBorder="1" applyAlignment="1">
      <alignment horizontal="center"/>
    </xf>
    <xf numFmtId="0" fontId="30" fillId="0" borderId="0" xfId="23" applyFont="1" applyAlignment="1">
      <alignment horizontal="left" wrapText="1"/>
    </xf>
    <xf numFmtId="0" fontId="31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31" fillId="0" borderId="35" xfId="0" applyFont="1" applyBorder="1" applyAlignment="1">
      <alignment horizontal="left" wrapText="1"/>
    </xf>
    <xf numFmtId="0" fontId="31" fillId="0" borderId="0" xfId="0" applyFont="1" applyFill="1" applyBorder="1" applyAlignment="1">
      <alignment wrapText="1"/>
    </xf>
    <xf numFmtId="0" fontId="30" fillId="0" borderId="31" xfId="25" applyFont="1" applyBorder="1" applyAlignment="1"/>
    <xf numFmtId="0" fontId="0" fillId="0" borderId="31" xfId="0" applyBorder="1" applyAlignment="1"/>
    <xf numFmtId="0" fontId="52" fillId="0" borderId="31" xfId="0" applyFont="1" applyBorder="1" applyAlignment="1">
      <alignment horizontal="left" wrapText="1"/>
    </xf>
    <xf numFmtId="0" fontId="34" fillId="0" borderId="8" xfId="20" applyFont="1" applyBorder="1" applyAlignment="1">
      <alignment horizontal="center"/>
    </xf>
    <xf numFmtId="3" fontId="30" fillId="0" borderId="8" xfId="17" applyNumberFormat="1" applyFont="1" applyFill="1" applyBorder="1" applyAlignment="1">
      <alignment horizontal="center"/>
    </xf>
    <xf numFmtId="0" fontId="30" fillId="0" borderId="8" xfId="20" applyFont="1" applyBorder="1" applyAlignment="1">
      <alignment horizontal="center"/>
    </xf>
    <xf numFmtId="0" fontId="30" fillId="0" borderId="18" xfId="2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0" fillId="0" borderId="5" xfId="0" applyBorder="1" applyAlignment="1"/>
    <xf numFmtId="0" fontId="30" fillId="0" borderId="3" xfId="0" applyFont="1" applyFill="1" applyBorder="1" applyAlignment="1">
      <alignment horizontal="center"/>
    </xf>
    <xf numFmtId="0" fontId="30" fillId="0" borderId="6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 wrapText="1"/>
    </xf>
    <xf numFmtId="0" fontId="30" fillId="0" borderId="5" xfId="0" applyFont="1" applyFill="1" applyBorder="1" applyAlignment="1">
      <alignment horizontal="center" wrapText="1"/>
    </xf>
    <xf numFmtId="0" fontId="30" fillId="0" borderId="5" xfId="0" applyFont="1" applyFill="1" applyBorder="1" applyAlignment="1">
      <alignment horizontal="center"/>
    </xf>
    <xf numFmtId="0" fontId="30" fillId="0" borderId="0" xfId="12" applyFont="1" applyAlignment="1">
      <alignment horizontal="left" wrapText="1"/>
    </xf>
    <xf numFmtId="0" fontId="31" fillId="0" borderId="0" xfId="12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Fill="1"/>
    <xf numFmtId="0" fontId="15" fillId="0" borderId="0" xfId="0" applyFont="1" applyFill="1" applyBorder="1"/>
    <xf numFmtId="0" fontId="15" fillId="0" borderId="8" xfId="0" applyFont="1" applyFill="1" applyBorder="1"/>
    <xf numFmtId="0" fontId="15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horizontal="right"/>
    </xf>
    <xf numFmtId="0" fontId="15" fillId="0" borderId="18" xfId="0" applyFont="1" applyFill="1" applyBorder="1" applyAlignment="1">
      <alignment horizontal="right"/>
    </xf>
    <xf numFmtId="0" fontId="15" fillId="0" borderId="19" xfId="0" applyFont="1" applyFill="1" applyBorder="1"/>
    <xf numFmtId="0" fontId="15" fillId="0" borderId="19" xfId="0" applyFont="1" applyFill="1" applyBorder="1" applyAlignment="1">
      <alignment horizontal="right"/>
    </xf>
    <xf numFmtId="165" fontId="15" fillId="0" borderId="19" xfId="0" applyNumberFormat="1" applyFont="1" applyFill="1" applyBorder="1" applyAlignment="1"/>
    <xf numFmtId="165" fontId="15" fillId="0" borderId="19" xfId="0" applyNumberFormat="1" applyFont="1" applyFill="1" applyBorder="1" applyAlignment="1">
      <alignment horizontal="right"/>
    </xf>
  </cellXfs>
  <cellStyles count="30">
    <cellStyle name="Collegamento ipertestuale" xfId="1" builtinId="8"/>
    <cellStyle name="Euro" xfId="2"/>
    <cellStyle name="Euro 2" xfId="3"/>
    <cellStyle name="Migliaia" xfId="29" builtinId="3"/>
    <cellStyle name="Migliaia (0)_6_appendice" xfId="4"/>
    <cellStyle name="Migliaia [0] 2" xfId="5"/>
    <cellStyle name="Migliaia [0] 3" xfId="6"/>
    <cellStyle name="Migliaia 2" xfId="7"/>
    <cellStyle name="Normal_C4" xfId="8"/>
    <cellStyle name="Normale" xfId="0" builtinId="0"/>
    <cellStyle name="Normale 2" xfId="9"/>
    <cellStyle name="Normale 2 2" xfId="10"/>
    <cellStyle name="Normale 2 3" xfId="11"/>
    <cellStyle name="Normale 3" xfId="12"/>
    <cellStyle name="Normale 3 2" xfId="13"/>
    <cellStyle name="Normale 4" xfId="14"/>
    <cellStyle name="Normale 5" xfId="15"/>
    <cellStyle name="Normale 6" xfId="16"/>
    <cellStyle name="Normale 7" xfId="17"/>
    <cellStyle name="Normale_cap. 1 archivio" xfId="18"/>
    <cellStyle name="Normale_Ediz.2001 cap.1" xfId="19"/>
    <cellStyle name="Normale_Ediz.2001 cap.1 2" xfId="20"/>
    <cellStyle name="Normale_Foglio2" xfId="21"/>
    <cellStyle name="Normale_TabFigCap1" xfId="22"/>
    <cellStyle name="Normale_TassoIscrizioneNuovo" xfId="23"/>
    <cellStyle name="Normale_TAV10_17" xfId="24"/>
    <cellStyle name="Normale_voto-sc.super." xfId="25"/>
    <cellStyle name="Percentuale 2" xfId="26"/>
    <cellStyle name="Percentuale 3" xfId="27"/>
    <cellStyle name="Valuta (0)_6_appendice" xfId="2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39956666490519E-2"/>
          <c:y val="4.2554791061211988E-2"/>
          <c:w val="0.89689196568549734"/>
          <c:h val="0.7603632433646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fig_g1!$B$28</c:f>
              <c:strCache>
                <c:ptCount val="1"/>
                <c:pt idx="0">
                  <c:v>Università di Torino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fig_g1!$C$27:$M$27</c:f>
              <c:strCache>
                <c:ptCount val="11"/>
                <c:pt idx="0">
                  <c:v>06/07</c:v>
                </c:pt>
                <c:pt idx="1">
                  <c:v>07/08</c:v>
                </c:pt>
                <c:pt idx="2">
                  <c:v>08/09</c:v>
                </c:pt>
                <c:pt idx="3">
                  <c:v>09/10</c:v>
                </c:pt>
                <c:pt idx="4">
                  <c:v>10/11</c:v>
                </c:pt>
                <c:pt idx="5">
                  <c:v>11/12</c:v>
                </c:pt>
                <c:pt idx="6">
                  <c:v>12/13</c:v>
                </c:pt>
                <c:pt idx="7">
                  <c:v>13/14</c:v>
                </c:pt>
                <c:pt idx="8">
                  <c:v>14/15</c:v>
                </c:pt>
                <c:pt idx="9">
                  <c:v>15/16</c:v>
                </c:pt>
                <c:pt idx="10">
                  <c:v>16/17</c:v>
                </c:pt>
              </c:strCache>
            </c:strRef>
          </c:cat>
          <c:val>
            <c:numRef>
              <c:f>fig_g1!$C$28:$M$28</c:f>
              <c:numCache>
                <c:formatCode>#,##0</c:formatCode>
                <c:ptCount val="11"/>
                <c:pt idx="0">
                  <c:v>65000</c:v>
                </c:pt>
                <c:pt idx="1">
                  <c:v>65154</c:v>
                </c:pt>
                <c:pt idx="2">
                  <c:v>66609</c:v>
                </c:pt>
                <c:pt idx="3">
                  <c:v>60369</c:v>
                </c:pt>
                <c:pt idx="4">
                  <c:v>64043</c:v>
                </c:pt>
                <c:pt idx="5">
                  <c:v>65860</c:v>
                </c:pt>
                <c:pt idx="6">
                  <c:v>66960</c:v>
                </c:pt>
                <c:pt idx="7">
                  <c:v>66041</c:v>
                </c:pt>
                <c:pt idx="8">
                  <c:v>66223</c:v>
                </c:pt>
                <c:pt idx="9">
                  <c:v>67187</c:v>
                </c:pt>
                <c:pt idx="10">
                  <c:v>69740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EC-4748-8773-2431D437292E}"/>
            </c:ext>
          </c:extLst>
        </c:ser>
        <c:ser>
          <c:idx val="1"/>
          <c:order val="1"/>
          <c:tx>
            <c:strRef>
              <c:f>fig_g1!$B$29</c:f>
              <c:strCache>
                <c:ptCount val="1"/>
                <c:pt idx="0">
                  <c:v>Politecnico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fig_g1!$C$27:$M$27</c:f>
              <c:strCache>
                <c:ptCount val="11"/>
                <c:pt idx="0">
                  <c:v>06/07</c:v>
                </c:pt>
                <c:pt idx="1">
                  <c:v>07/08</c:v>
                </c:pt>
                <c:pt idx="2">
                  <c:v>08/09</c:v>
                </c:pt>
                <c:pt idx="3">
                  <c:v>09/10</c:v>
                </c:pt>
                <c:pt idx="4">
                  <c:v>10/11</c:v>
                </c:pt>
                <c:pt idx="5">
                  <c:v>11/12</c:v>
                </c:pt>
                <c:pt idx="6">
                  <c:v>12/13</c:v>
                </c:pt>
                <c:pt idx="7">
                  <c:v>13/14</c:v>
                </c:pt>
                <c:pt idx="8">
                  <c:v>14/15</c:v>
                </c:pt>
                <c:pt idx="9">
                  <c:v>15/16</c:v>
                </c:pt>
                <c:pt idx="10">
                  <c:v>16/17</c:v>
                </c:pt>
              </c:strCache>
            </c:strRef>
          </c:cat>
          <c:val>
            <c:numRef>
              <c:f>fig_g1!$C$29:$M$29</c:f>
              <c:numCache>
                <c:formatCode>#,##0</c:formatCode>
                <c:ptCount val="11"/>
                <c:pt idx="0">
                  <c:v>22943</c:v>
                </c:pt>
                <c:pt idx="1">
                  <c:v>23946</c:v>
                </c:pt>
                <c:pt idx="2">
                  <c:v>24106</c:v>
                </c:pt>
                <c:pt idx="3">
                  <c:v>25312</c:v>
                </c:pt>
                <c:pt idx="4">
                  <c:v>24889</c:v>
                </c:pt>
                <c:pt idx="5">
                  <c:v>27709</c:v>
                </c:pt>
                <c:pt idx="6">
                  <c:v>27767</c:v>
                </c:pt>
                <c:pt idx="7">
                  <c:v>27919</c:v>
                </c:pt>
                <c:pt idx="8">
                  <c:v>29828</c:v>
                </c:pt>
                <c:pt idx="9">
                  <c:v>30939</c:v>
                </c:pt>
                <c:pt idx="10">
                  <c:v>31385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EC-4748-8773-2431D437292E}"/>
            </c:ext>
          </c:extLst>
        </c:ser>
        <c:ser>
          <c:idx val="2"/>
          <c:order val="2"/>
          <c:tx>
            <c:strRef>
              <c:f>fig_g1!$B$30</c:f>
              <c:strCache>
                <c:ptCount val="1"/>
                <c:pt idx="0">
                  <c:v>Università  Piemonte Orientale</c:v>
                </c:pt>
              </c:strCache>
            </c:strRef>
          </c:tx>
          <c:spPr>
            <a:solidFill>
              <a:srgbClr val="FFFF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fig_g1!$C$27:$M$27</c:f>
              <c:strCache>
                <c:ptCount val="11"/>
                <c:pt idx="0">
                  <c:v>06/07</c:v>
                </c:pt>
                <c:pt idx="1">
                  <c:v>07/08</c:v>
                </c:pt>
                <c:pt idx="2">
                  <c:v>08/09</c:v>
                </c:pt>
                <c:pt idx="3">
                  <c:v>09/10</c:v>
                </c:pt>
                <c:pt idx="4">
                  <c:v>10/11</c:v>
                </c:pt>
                <c:pt idx="5">
                  <c:v>11/12</c:v>
                </c:pt>
                <c:pt idx="6">
                  <c:v>12/13</c:v>
                </c:pt>
                <c:pt idx="7">
                  <c:v>13/14</c:v>
                </c:pt>
                <c:pt idx="8">
                  <c:v>14/15</c:v>
                </c:pt>
                <c:pt idx="9">
                  <c:v>15/16</c:v>
                </c:pt>
                <c:pt idx="10">
                  <c:v>16/17</c:v>
                </c:pt>
              </c:strCache>
            </c:strRef>
          </c:cat>
          <c:val>
            <c:numRef>
              <c:f>fig_g1!$C$30:$M$30</c:f>
              <c:numCache>
                <c:formatCode>#,##0</c:formatCode>
                <c:ptCount val="11"/>
                <c:pt idx="0">
                  <c:v>9409</c:v>
                </c:pt>
                <c:pt idx="1">
                  <c:v>9410</c:v>
                </c:pt>
                <c:pt idx="2">
                  <c:v>9461</c:v>
                </c:pt>
                <c:pt idx="3">
                  <c:v>9507</c:v>
                </c:pt>
                <c:pt idx="4">
                  <c:v>9533</c:v>
                </c:pt>
                <c:pt idx="5">
                  <c:v>9624</c:v>
                </c:pt>
                <c:pt idx="6">
                  <c:v>9756</c:v>
                </c:pt>
                <c:pt idx="7">
                  <c:v>9897</c:v>
                </c:pt>
                <c:pt idx="8">
                  <c:v>10244</c:v>
                </c:pt>
                <c:pt idx="9">
                  <c:v>10940</c:v>
                </c:pt>
                <c:pt idx="10">
                  <c:v>11999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EC-4748-8773-2431D437292E}"/>
            </c:ext>
          </c:extLst>
        </c:ser>
        <c:ser>
          <c:idx val="3"/>
          <c:order val="3"/>
          <c:tx>
            <c:strRef>
              <c:f>fig_g1!$B$31</c:f>
              <c:strCache>
                <c:ptCount val="1"/>
                <c:pt idx="0">
                  <c:v>Scienze Gastronomiche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fig_g1!$C$27:$M$27</c:f>
              <c:strCache>
                <c:ptCount val="11"/>
                <c:pt idx="0">
                  <c:v>06/07</c:v>
                </c:pt>
                <c:pt idx="1">
                  <c:v>07/08</c:v>
                </c:pt>
                <c:pt idx="2">
                  <c:v>08/09</c:v>
                </c:pt>
                <c:pt idx="3">
                  <c:v>09/10</c:v>
                </c:pt>
                <c:pt idx="4">
                  <c:v>10/11</c:v>
                </c:pt>
                <c:pt idx="5">
                  <c:v>11/12</c:v>
                </c:pt>
                <c:pt idx="6">
                  <c:v>12/13</c:v>
                </c:pt>
                <c:pt idx="7">
                  <c:v>13/14</c:v>
                </c:pt>
                <c:pt idx="8">
                  <c:v>14/15</c:v>
                </c:pt>
                <c:pt idx="9">
                  <c:v>15/16</c:v>
                </c:pt>
                <c:pt idx="10">
                  <c:v>16/17</c:v>
                </c:pt>
              </c:strCache>
            </c:strRef>
          </c:cat>
          <c:val>
            <c:numRef>
              <c:f>fig_g1!$C$31:$M$31</c:f>
              <c:numCache>
                <c:formatCode>#,##0</c:formatCode>
                <c:ptCount val="11"/>
                <c:pt idx="0">
                  <c:v>182</c:v>
                </c:pt>
                <c:pt idx="1">
                  <c:v>206</c:v>
                </c:pt>
                <c:pt idx="2">
                  <c:v>208</c:v>
                </c:pt>
                <c:pt idx="3">
                  <c:v>238</c:v>
                </c:pt>
                <c:pt idx="4">
                  <c:v>258</c:v>
                </c:pt>
                <c:pt idx="5">
                  <c:v>281</c:v>
                </c:pt>
                <c:pt idx="6">
                  <c:v>260</c:v>
                </c:pt>
                <c:pt idx="7">
                  <c:v>274</c:v>
                </c:pt>
                <c:pt idx="8">
                  <c:v>287</c:v>
                </c:pt>
                <c:pt idx="9">
                  <c:v>309</c:v>
                </c:pt>
                <c:pt idx="10">
                  <c:v>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EC-4748-8773-2431D437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77372160"/>
        <c:axId val="177718976"/>
      </c:barChart>
      <c:catAx>
        <c:axId val="1773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7771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718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77372160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00749321311435E-2"/>
          <c:y val="0.89047322763128722"/>
          <c:w val="0.94477329959340106"/>
          <c:h val="7.74408376064708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5241814093799E-3"/>
          <c:y val="2.6174347138584467E-2"/>
          <c:w val="0.96189121357358343"/>
          <c:h val="0.792365419799658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fig_g9!$C$29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fig_g9!$D$28:$J$28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strCache>
            </c:strRef>
          </c:cat>
          <c:val>
            <c:numRef>
              <c:f>fig_g9!$D$29:$J$29</c:f>
              <c:numCache>
                <c:formatCode>#,##0.0</c:formatCode>
                <c:ptCount val="7"/>
                <c:pt idx="0">
                  <c:v>16.3</c:v>
                </c:pt>
                <c:pt idx="1">
                  <c:v>15.6</c:v>
                </c:pt>
                <c:pt idx="2">
                  <c:v>16.399999999999999</c:v>
                </c:pt>
                <c:pt idx="3">
                  <c:v>17.3</c:v>
                </c:pt>
                <c:pt idx="4">
                  <c:v>19.899999999999999</c:v>
                </c:pt>
                <c:pt idx="5">
                  <c:v>18.399999999999999</c:v>
                </c:pt>
                <c:pt idx="6">
                  <c:v>15.5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F7-42EC-B402-C76BC3F6BC50}"/>
            </c:ext>
          </c:extLst>
        </c:ser>
        <c:ser>
          <c:idx val="1"/>
          <c:order val="1"/>
          <c:tx>
            <c:strRef>
              <c:f>fig_g9!$C$30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fig_g9!$D$28:$J$28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strCache>
            </c:strRef>
          </c:cat>
          <c:val>
            <c:numRef>
              <c:f>fig_g9!$D$30:$J$30</c:f>
              <c:numCache>
                <c:formatCode>#,##0.0</c:formatCode>
                <c:ptCount val="7"/>
                <c:pt idx="0">
                  <c:v>24</c:v>
                </c:pt>
                <c:pt idx="1">
                  <c:v>25.4</c:v>
                </c:pt>
                <c:pt idx="2">
                  <c:v>27.9</c:v>
                </c:pt>
                <c:pt idx="3">
                  <c:v>29.3</c:v>
                </c:pt>
                <c:pt idx="4">
                  <c:v>28.5</c:v>
                </c:pt>
                <c:pt idx="5">
                  <c:v>29.5</c:v>
                </c:pt>
                <c:pt idx="6">
                  <c:v>33.5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F7-42EC-B402-C76BC3F6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713507328"/>
        <c:axId val="712785216"/>
      </c:barChart>
      <c:lineChart>
        <c:grouping val="standard"/>
        <c:varyColors val="0"/>
        <c:ser>
          <c:idx val="2"/>
          <c:order val="2"/>
          <c:tx>
            <c:strRef>
              <c:f>fig_g9!$C$31</c:f>
              <c:strCache>
                <c:ptCount val="1"/>
                <c:pt idx="0">
                  <c:v>T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ash"/>
            <c:size val="12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fig_g9!$D$28:$J$28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strCache>
            </c:strRef>
          </c:cat>
          <c:val>
            <c:numRef>
              <c:f>fig_g9!$D$31:$J$31</c:f>
              <c:numCache>
                <c:formatCode>#,##0.0</c:formatCode>
                <c:ptCount val="7"/>
                <c:pt idx="0">
                  <c:v>20.100000000000001</c:v>
                </c:pt>
                <c:pt idx="1">
                  <c:v>20.5</c:v>
                </c:pt>
                <c:pt idx="2">
                  <c:v>22.2</c:v>
                </c:pt>
                <c:pt idx="3">
                  <c:v>23.3</c:v>
                </c:pt>
                <c:pt idx="4">
                  <c:v>24.2</c:v>
                </c:pt>
                <c:pt idx="5">
                  <c:v>24</c:v>
                </c:pt>
                <c:pt idx="6">
                  <c:v>24.5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6F7-42EC-B402-C76BC3F6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507328"/>
        <c:axId val="712785216"/>
      </c:lineChart>
      <c:catAx>
        <c:axId val="7135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12785216"/>
        <c:crosses val="autoZero"/>
        <c:auto val="1"/>
        <c:lblAlgn val="ctr"/>
        <c:lblOffset val="100"/>
        <c:noMultiLvlLbl val="0"/>
      </c:catAx>
      <c:valAx>
        <c:axId val="712785216"/>
        <c:scaling>
          <c:orientation val="minMax"/>
          <c:max val="45"/>
          <c:min val="0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crossAx val="713507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462610712986717"/>
          <c:y val="0.20746536891221931"/>
          <c:w val="0.48288772892152521"/>
          <c:h val="6.1226305045202684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fig_g2!$C$25</c:f>
              <c:strCache>
                <c:ptCount val="1"/>
                <c:pt idx="0">
                  <c:v>Val. Ass.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fig_g2!$B$26:$B$42</c:f>
              <c:strCache>
                <c:ptCount val="17"/>
                <c:pt idx="0">
                  <c:v>Difesa e Sicurezza</c:v>
                </c:pt>
                <c:pt idx="1">
                  <c:v>Vecchio ordinamento</c:v>
                </c:pt>
                <c:pt idx="2">
                  <c:v>Educazione Fisica</c:v>
                </c:pt>
                <c:pt idx="3">
                  <c:v>Psicologico</c:v>
                </c:pt>
                <c:pt idx="4">
                  <c:v>Agrario</c:v>
                </c:pt>
                <c:pt idx="5">
                  <c:v>Insegnamento</c:v>
                </c:pt>
                <c:pt idx="6">
                  <c:v>Scientifico</c:v>
                </c:pt>
                <c:pt idx="7">
                  <c:v>Chimico e Farmaceutico</c:v>
                </c:pt>
                <c:pt idx="8">
                  <c:v>Geo-biologico</c:v>
                </c:pt>
                <c:pt idx="9">
                  <c:v>Linguistico</c:v>
                </c:pt>
                <c:pt idx="10">
                  <c:v>Architettura</c:v>
                </c:pt>
                <c:pt idx="11">
                  <c:v>Giuridico</c:v>
                </c:pt>
                <c:pt idx="12">
                  <c:v>Letterario</c:v>
                </c:pt>
                <c:pt idx="13">
                  <c:v>Medico</c:v>
                </c:pt>
                <c:pt idx="14">
                  <c:v>Politico-sociale</c:v>
                </c:pt>
                <c:pt idx="15">
                  <c:v>Economico-statistico</c:v>
                </c:pt>
                <c:pt idx="16">
                  <c:v>Ingegneria</c:v>
                </c:pt>
              </c:strCache>
            </c:strRef>
          </c:cat>
          <c:val>
            <c:numRef>
              <c:f>fig_g2!$C$26:$C$42</c:f>
              <c:numCache>
                <c:formatCode>_-* #,##0\ _€_-;\-* #,##0\ _€_-;_-* "-"??\ _€_-;_-@_-</c:formatCode>
                <c:ptCount val="17"/>
                <c:pt idx="0">
                  <c:v>296</c:v>
                </c:pt>
                <c:pt idx="1">
                  <c:v>1314</c:v>
                </c:pt>
                <c:pt idx="2">
                  <c:v>1944</c:v>
                </c:pt>
                <c:pt idx="3">
                  <c:v>3428</c:v>
                </c:pt>
                <c:pt idx="4">
                  <c:v>3863</c:v>
                </c:pt>
                <c:pt idx="5">
                  <c:v>4196</c:v>
                </c:pt>
                <c:pt idx="6">
                  <c:v>4744</c:v>
                </c:pt>
                <c:pt idx="7">
                  <c:v>4761</c:v>
                </c:pt>
                <c:pt idx="8">
                  <c:v>5289</c:v>
                </c:pt>
                <c:pt idx="9">
                  <c:v>5557</c:v>
                </c:pt>
                <c:pt idx="10">
                  <c:v>5930</c:v>
                </c:pt>
                <c:pt idx="11">
                  <c:v>6037</c:v>
                </c:pt>
                <c:pt idx="12">
                  <c:v>6453</c:v>
                </c:pt>
                <c:pt idx="13">
                  <c:v>10458</c:v>
                </c:pt>
                <c:pt idx="14">
                  <c:v>10905</c:v>
                </c:pt>
                <c:pt idx="15">
                  <c:v>12997</c:v>
                </c:pt>
                <c:pt idx="16">
                  <c:v>25364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52-4776-A608-33534154C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178192384"/>
        <c:axId val="177721280"/>
      </c:barChart>
      <c:catAx>
        <c:axId val="178192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77721280"/>
        <c:crosses val="autoZero"/>
        <c:auto val="1"/>
        <c:lblAlgn val="ctr"/>
        <c:lblOffset val="100"/>
        <c:noMultiLvlLbl val="0"/>
      </c:catAx>
      <c:valAx>
        <c:axId val="1777212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-* #,##0\ _€_-;\-* #,##0\ _€_-;_-* &quot;-&quot;??\ _€_-;_-@_-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78192384"/>
        <c:crosses val="autoZero"/>
        <c:crossBetween val="between"/>
        <c:majorUnit val="2000"/>
        <c:dispUnits>
          <c:builtInUnit val="thousands"/>
          <c:dispUnitsLbl>
            <c:layout/>
            <c:txPr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58452244031295E-2"/>
          <c:y val="6.2500211928344485E-2"/>
          <c:w val="0.8992833760948421"/>
          <c:h val="0.61843684607917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fig_g3!$D$27</c:f>
              <c:strCache>
                <c:ptCount val="1"/>
                <c:pt idx="0">
                  <c:v>2014/15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A10-4171-8A09-C66714C08EAA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A10-4171-8A09-C66714C08EAA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A10-4171-8A09-C66714C08EAA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A10-4171-8A09-C66714C08EAA}"/>
              </c:ext>
            </c:extLst>
          </c:dPt>
          <c:cat>
            <c:strRef>
              <c:f>fig_g3!$B$28:$B$48</c:f>
              <c:strCache>
                <c:ptCount val="21"/>
                <c:pt idx="0">
                  <c:v>Basilicata</c:v>
                </c:pt>
                <c:pt idx="1">
                  <c:v>Molise</c:v>
                </c:pt>
                <c:pt idx="2">
                  <c:v>Abruzzo</c:v>
                </c:pt>
                <c:pt idx="3">
                  <c:v>Calabria</c:v>
                </c:pt>
                <c:pt idx="4">
                  <c:v>Lazio</c:v>
                </c:pt>
                <c:pt idx="5">
                  <c:v>Sardegna</c:v>
                </c:pt>
                <c:pt idx="6">
                  <c:v>Marche</c:v>
                </c:pt>
                <c:pt idx="7">
                  <c:v>Umbria</c:v>
                </c:pt>
                <c:pt idx="8">
                  <c:v>Campania</c:v>
                </c:pt>
                <c:pt idx="9">
                  <c:v>Toscana</c:v>
                </c:pt>
                <c:pt idx="10">
                  <c:v>Liguria</c:v>
                </c:pt>
                <c:pt idx="11">
                  <c:v>Puglia</c:v>
                </c:pt>
                <c:pt idx="12">
                  <c:v>ITALIA</c:v>
                </c:pt>
                <c:pt idx="13">
                  <c:v>Friuli VG</c:v>
                </c:pt>
                <c:pt idx="14">
                  <c:v>Sicilia</c:v>
                </c:pt>
                <c:pt idx="15">
                  <c:v>Emilia-Romagna</c:v>
                </c:pt>
                <c:pt idx="16">
                  <c:v>Veneto</c:v>
                </c:pt>
                <c:pt idx="17">
                  <c:v>Valle d'Aosta</c:v>
                </c:pt>
                <c:pt idx="18">
                  <c:v>Piemonte</c:v>
                </c:pt>
                <c:pt idx="19">
                  <c:v>Lombardia</c:v>
                </c:pt>
                <c:pt idx="20">
                  <c:v>Trentino</c:v>
                </c:pt>
              </c:strCache>
            </c:strRef>
          </c:cat>
          <c:val>
            <c:numRef>
              <c:f>fig_g3!$D$28:$D$48</c:f>
              <c:numCache>
                <c:formatCode>0.0</c:formatCode>
                <c:ptCount val="21"/>
                <c:pt idx="0">
                  <c:v>49.838145798264918</c:v>
                </c:pt>
                <c:pt idx="1">
                  <c:v>49.260792430514485</c:v>
                </c:pt>
                <c:pt idx="2">
                  <c:v>48.632120344139082</c:v>
                </c:pt>
                <c:pt idx="3">
                  <c:v>46.158718019191475</c:v>
                </c:pt>
                <c:pt idx="4">
                  <c:v>44.648884803376475</c:v>
                </c:pt>
                <c:pt idx="5">
                  <c:v>41.564513320564167</c:v>
                </c:pt>
                <c:pt idx="6">
                  <c:v>41.290122138293953</c:v>
                </c:pt>
                <c:pt idx="7">
                  <c:v>40.030237731127485</c:v>
                </c:pt>
                <c:pt idx="8">
                  <c:v>39.911846807466375</c:v>
                </c:pt>
                <c:pt idx="9">
                  <c:v>38.739478905369147</c:v>
                </c:pt>
                <c:pt idx="10">
                  <c:v>38.627732841296748</c:v>
                </c:pt>
                <c:pt idx="11">
                  <c:v>38.728447045175173</c:v>
                </c:pt>
                <c:pt idx="12">
                  <c:v>37.779293409003309</c:v>
                </c:pt>
                <c:pt idx="13">
                  <c:v>37.29779086089647</c:v>
                </c:pt>
                <c:pt idx="14">
                  <c:v>35.886388766159286</c:v>
                </c:pt>
                <c:pt idx="15">
                  <c:v>34.6081416034597</c:v>
                </c:pt>
                <c:pt idx="16">
                  <c:v>34.419555697894275</c:v>
                </c:pt>
                <c:pt idx="17">
                  <c:v>35.225437833809465</c:v>
                </c:pt>
                <c:pt idx="18">
                  <c:v>34.22951058104865</c:v>
                </c:pt>
                <c:pt idx="19">
                  <c:v>32.030459679440185</c:v>
                </c:pt>
                <c:pt idx="20">
                  <c:v>22.805421861775368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A10-4171-8A09-C66714C0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631645696"/>
        <c:axId val="177723008"/>
      </c:barChart>
      <c:lineChart>
        <c:grouping val="standard"/>
        <c:varyColors val="0"/>
        <c:ser>
          <c:idx val="0"/>
          <c:order val="0"/>
          <c:tx>
            <c:strRef>
              <c:f>fig_g3!$C$27</c:f>
              <c:strCache>
                <c:ptCount val="1"/>
                <c:pt idx="0">
                  <c:v>2015/16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2"/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A10-4171-8A09-C66714C08EAA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A10-4171-8A09-C66714C08EAA}"/>
              </c:ext>
            </c:extLst>
          </c:dPt>
          <c:dPt>
            <c:idx val="1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CA10-4171-8A09-C66714C08EAA}"/>
              </c:ext>
            </c:extLst>
          </c:dPt>
          <c:dPt>
            <c:idx val="1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A10-4171-8A09-C66714C08EAA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CA10-4171-8A09-C66714C08EAA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0-CA10-4171-8A09-C66714C08EAA}"/>
              </c:ext>
            </c:extLst>
          </c:dPt>
          <c:dPt>
            <c:idx val="1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2-CA10-4171-8A09-C66714C08EAA}"/>
              </c:ext>
            </c:extLst>
          </c:dPt>
          <c:cat>
            <c:strRef>
              <c:f>fig_g3!$B$28:$B$48</c:f>
              <c:strCache>
                <c:ptCount val="21"/>
                <c:pt idx="0">
                  <c:v>Basilicata</c:v>
                </c:pt>
                <c:pt idx="1">
                  <c:v>Molise</c:v>
                </c:pt>
                <c:pt idx="2">
                  <c:v>Abruzzo</c:v>
                </c:pt>
                <c:pt idx="3">
                  <c:v>Calabria</c:v>
                </c:pt>
                <c:pt idx="4">
                  <c:v>Lazio</c:v>
                </c:pt>
                <c:pt idx="5">
                  <c:v>Sardegna</c:v>
                </c:pt>
                <c:pt idx="6">
                  <c:v>Marche</c:v>
                </c:pt>
                <c:pt idx="7">
                  <c:v>Umbria</c:v>
                </c:pt>
                <c:pt idx="8">
                  <c:v>Campania</c:v>
                </c:pt>
                <c:pt idx="9">
                  <c:v>Toscana</c:v>
                </c:pt>
                <c:pt idx="10">
                  <c:v>Liguria</c:v>
                </c:pt>
                <c:pt idx="11">
                  <c:v>Puglia</c:v>
                </c:pt>
                <c:pt idx="12">
                  <c:v>ITALIA</c:v>
                </c:pt>
                <c:pt idx="13">
                  <c:v>Friuli VG</c:v>
                </c:pt>
                <c:pt idx="14">
                  <c:v>Sicilia</c:v>
                </c:pt>
                <c:pt idx="15">
                  <c:v>Emilia-Romagna</c:v>
                </c:pt>
                <c:pt idx="16">
                  <c:v>Veneto</c:v>
                </c:pt>
                <c:pt idx="17">
                  <c:v>Valle d'Aosta</c:v>
                </c:pt>
                <c:pt idx="18">
                  <c:v>Piemonte</c:v>
                </c:pt>
                <c:pt idx="19">
                  <c:v>Lombardia</c:v>
                </c:pt>
                <c:pt idx="20">
                  <c:v>Trentino</c:v>
                </c:pt>
              </c:strCache>
            </c:strRef>
          </c:cat>
          <c:val>
            <c:numRef>
              <c:f>fig_g3!$C$28:$C$48</c:f>
              <c:numCache>
                <c:formatCode>0.0</c:formatCode>
                <c:ptCount val="21"/>
                <c:pt idx="0">
                  <c:v>49.014501070474758</c:v>
                </c:pt>
                <c:pt idx="1">
                  <c:v>48.890119722210393</c:v>
                </c:pt>
                <c:pt idx="2">
                  <c:v>47.315547299533463</c:v>
                </c:pt>
                <c:pt idx="3">
                  <c:v>45.951164320807734</c:v>
                </c:pt>
                <c:pt idx="4">
                  <c:v>44.88769133004088</c:v>
                </c:pt>
                <c:pt idx="5">
                  <c:v>42.066865501044774</c:v>
                </c:pt>
                <c:pt idx="6">
                  <c:v>41.660037906686696</c:v>
                </c:pt>
                <c:pt idx="7">
                  <c:v>40.210154525386315</c:v>
                </c:pt>
                <c:pt idx="8">
                  <c:v>39.991439355616947</c:v>
                </c:pt>
                <c:pt idx="9">
                  <c:v>39.764783324190894</c:v>
                </c:pt>
                <c:pt idx="10">
                  <c:v>39.009924436502978</c:v>
                </c:pt>
                <c:pt idx="11">
                  <c:v>38.465435678315274</c:v>
                </c:pt>
                <c:pt idx="12">
                  <c:v>37.942388048211953</c:v>
                </c:pt>
                <c:pt idx="13">
                  <c:v>37.278066102157879</c:v>
                </c:pt>
                <c:pt idx="14">
                  <c:v>35.934607906524036</c:v>
                </c:pt>
                <c:pt idx="15">
                  <c:v>35.163274086822348</c:v>
                </c:pt>
                <c:pt idx="16">
                  <c:v>34.93695746829345</c:v>
                </c:pt>
                <c:pt idx="17">
                  <c:v>34.362216437337302</c:v>
                </c:pt>
                <c:pt idx="18">
                  <c:v>34.115366644277664</c:v>
                </c:pt>
                <c:pt idx="19">
                  <c:v>32.52879876836429</c:v>
                </c:pt>
                <c:pt idx="20">
                  <c:v>22.71685351036513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CA10-4171-8A09-C66714C0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45696"/>
        <c:axId val="177723008"/>
      </c:lineChart>
      <c:catAx>
        <c:axId val="63164569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7772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723008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631645696"/>
        <c:crosses val="autoZero"/>
        <c:crossBetween val="between"/>
        <c:majorUnit val="5"/>
      </c:valAx>
    </c:plotArea>
    <c:legend>
      <c:legendPos val="b"/>
      <c:layout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24924662195006E-2"/>
          <c:y val="4.9523809523809526E-2"/>
          <c:w val="0.86035718868474775"/>
          <c:h val="0.75002234720659922"/>
        </c:manualLayout>
      </c:layout>
      <c:lineChart>
        <c:grouping val="standard"/>
        <c:varyColors val="0"/>
        <c:ser>
          <c:idx val="0"/>
          <c:order val="0"/>
          <c:tx>
            <c:strRef>
              <c:f>fig_g4!$C$22</c:f>
              <c:strCache>
                <c:ptCount val="1"/>
                <c:pt idx="0">
                  <c:v>M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fig_g4!$B$23:$B$43</c:f>
              <c:strCache>
                <c:ptCount val="21"/>
                <c:pt idx="0">
                  <c:v>Molise</c:v>
                </c:pt>
                <c:pt idx="1">
                  <c:v>Liguria</c:v>
                </c:pt>
                <c:pt idx="2">
                  <c:v>Marche</c:v>
                </c:pt>
                <c:pt idx="3">
                  <c:v>Abruzzo</c:v>
                </c:pt>
                <c:pt idx="4">
                  <c:v>Lombardia</c:v>
                </c:pt>
                <c:pt idx="5">
                  <c:v>Emilia-R.</c:v>
                </c:pt>
                <c:pt idx="6">
                  <c:v>Friuli VG</c:v>
                </c:pt>
                <c:pt idx="7">
                  <c:v>Basilicata</c:v>
                </c:pt>
                <c:pt idx="8">
                  <c:v>Piemonte</c:v>
                </c:pt>
                <c:pt idx="9">
                  <c:v>Toscana</c:v>
                </c:pt>
                <c:pt idx="10">
                  <c:v>Umbria</c:v>
                </c:pt>
                <c:pt idx="11">
                  <c:v>Lazio</c:v>
                </c:pt>
                <c:pt idx="12">
                  <c:v>Trentino </c:v>
                </c:pt>
                <c:pt idx="13">
                  <c:v>Veneto</c:v>
                </c:pt>
                <c:pt idx="14">
                  <c:v>ITALIA</c:v>
                </c:pt>
                <c:pt idx="15">
                  <c:v>Calabria</c:v>
                </c:pt>
                <c:pt idx="16">
                  <c:v>Valle d'Aosta</c:v>
                </c:pt>
                <c:pt idx="17">
                  <c:v>Sardegna</c:v>
                </c:pt>
                <c:pt idx="18">
                  <c:v>Puglia</c:v>
                </c:pt>
                <c:pt idx="19">
                  <c:v>Campania</c:v>
                </c:pt>
                <c:pt idx="20">
                  <c:v>Sicilia</c:v>
                </c:pt>
              </c:strCache>
            </c:strRef>
          </c:cat>
          <c:val>
            <c:numRef>
              <c:f>fig_g4!$C$23:$C$43</c:f>
              <c:numCache>
                <c:formatCode>0.0</c:formatCode>
                <c:ptCount val="21"/>
                <c:pt idx="0">
                  <c:v>48.448687350835321</c:v>
                </c:pt>
                <c:pt idx="1">
                  <c:v>50.448945500104401</c:v>
                </c:pt>
                <c:pt idx="2">
                  <c:v>47.765132772554843</c:v>
                </c:pt>
                <c:pt idx="3">
                  <c:v>47.014622258326568</c:v>
                </c:pt>
                <c:pt idx="4">
                  <c:v>50.365208068082822</c:v>
                </c:pt>
                <c:pt idx="5">
                  <c:v>48.286043497047388</c:v>
                </c:pt>
                <c:pt idx="6">
                  <c:v>48.487199379363851</c:v>
                </c:pt>
                <c:pt idx="7">
                  <c:v>46.026234567901234</c:v>
                </c:pt>
                <c:pt idx="8">
                  <c:v>48.109633811186214</c:v>
                </c:pt>
                <c:pt idx="9">
                  <c:v>47.591703805279394</c:v>
                </c:pt>
                <c:pt idx="10">
                  <c:v>47.338221230474971</c:v>
                </c:pt>
                <c:pt idx="11">
                  <c:v>47.170575788952419</c:v>
                </c:pt>
                <c:pt idx="12">
                  <c:v>49.763033175355446</c:v>
                </c:pt>
                <c:pt idx="13">
                  <c:v>46.760630107781594</c:v>
                </c:pt>
                <c:pt idx="14">
                  <c:v>44.972320080523403</c:v>
                </c:pt>
                <c:pt idx="15">
                  <c:v>41.970598137133877</c:v>
                </c:pt>
                <c:pt idx="16">
                  <c:v>48.387096774193552</c:v>
                </c:pt>
                <c:pt idx="17">
                  <c:v>42.865296803652967</c:v>
                </c:pt>
                <c:pt idx="18">
                  <c:v>41.272561114918894</c:v>
                </c:pt>
                <c:pt idx="19">
                  <c:v>38.238050609184633</c:v>
                </c:pt>
                <c:pt idx="20">
                  <c:v>37.824699238890254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8B-4912-96EF-F62015559CBD}"/>
            </c:ext>
          </c:extLst>
        </c:ser>
        <c:ser>
          <c:idx val="1"/>
          <c:order val="1"/>
          <c:tx>
            <c:strRef>
              <c:f>fig_g4!$D$22</c:f>
              <c:strCache>
                <c:ptCount val="1"/>
                <c:pt idx="0">
                  <c:v>F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fig_g4!$B$23:$B$43</c:f>
              <c:strCache>
                <c:ptCount val="21"/>
                <c:pt idx="0">
                  <c:v>Molise</c:v>
                </c:pt>
                <c:pt idx="1">
                  <c:v>Liguria</c:v>
                </c:pt>
                <c:pt idx="2">
                  <c:v>Marche</c:v>
                </c:pt>
                <c:pt idx="3">
                  <c:v>Abruzzo</c:v>
                </c:pt>
                <c:pt idx="4">
                  <c:v>Lombardia</c:v>
                </c:pt>
                <c:pt idx="5">
                  <c:v>Emilia-R.</c:v>
                </c:pt>
                <c:pt idx="6">
                  <c:v>Friuli VG</c:v>
                </c:pt>
                <c:pt idx="7">
                  <c:v>Basilicata</c:v>
                </c:pt>
                <c:pt idx="8">
                  <c:v>Piemonte</c:v>
                </c:pt>
                <c:pt idx="9">
                  <c:v>Toscana</c:v>
                </c:pt>
                <c:pt idx="10">
                  <c:v>Umbria</c:v>
                </c:pt>
                <c:pt idx="11">
                  <c:v>Lazio</c:v>
                </c:pt>
                <c:pt idx="12">
                  <c:v>Trentino </c:v>
                </c:pt>
                <c:pt idx="13">
                  <c:v>Veneto</c:v>
                </c:pt>
                <c:pt idx="14">
                  <c:v>ITALIA</c:v>
                </c:pt>
                <c:pt idx="15">
                  <c:v>Calabria</c:v>
                </c:pt>
                <c:pt idx="16">
                  <c:v>Valle d'Aosta</c:v>
                </c:pt>
                <c:pt idx="17">
                  <c:v>Sardegna</c:v>
                </c:pt>
                <c:pt idx="18">
                  <c:v>Puglia</c:v>
                </c:pt>
                <c:pt idx="19">
                  <c:v>Campania</c:v>
                </c:pt>
                <c:pt idx="20">
                  <c:v>Sicilia</c:v>
                </c:pt>
              </c:strCache>
            </c:strRef>
          </c:cat>
          <c:val>
            <c:numRef>
              <c:f>fig_g4!$D$23:$D$43</c:f>
              <c:numCache>
                <c:formatCode>0.0</c:formatCode>
                <c:ptCount val="21"/>
                <c:pt idx="0">
                  <c:v>63.425579655946152</c:v>
                </c:pt>
                <c:pt idx="1">
                  <c:v>59.289176090468501</c:v>
                </c:pt>
                <c:pt idx="2">
                  <c:v>61.972990777338602</c:v>
                </c:pt>
                <c:pt idx="3">
                  <c:v>62.428317184101246</c:v>
                </c:pt>
                <c:pt idx="4">
                  <c:v>58.744239992476722</c:v>
                </c:pt>
                <c:pt idx="5">
                  <c:v>57.344008834897842</c:v>
                </c:pt>
                <c:pt idx="6">
                  <c:v>57.057207094678986</c:v>
                </c:pt>
                <c:pt idx="7">
                  <c:v>59.559675550405565</c:v>
                </c:pt>
                <c:pt idx="8">
                  <c:v>56.713398897956338</c:v>
                </c:pt>
                <c:pt idx="9">
                  <c:v>57.139358314964483</c:v>
                </c:pt>
                <c:pt idx="10">
                  <c:v>57.496823379923754</c:v>
                </c:pt>
                <c:pt idx="11">
                  <c:v>57.387346381429218</c:v>
                </c:pt>
                <c:pt idx="12">
                  <c:v>53.592814371257482</c:v>
                </c:pt>
                <c:pt idx="13">
                  <c:v>55.355110402913724</c:v>
                </c:pt>
                <c:pt idx="14">
                  <c:v>55.58916318498607</c:v>
                </c:pt>
                <c:pt idx="15">
                  <c:v>57.873186710341592</c:v>
                </c:pt>
                <c:pt idx="16">
                  <c:v>49.760765550239235</c:v>
                </c:pt>
                <c:pt idx="17">
                  <c:v>51.963746223564954</c:v>
                </c:pt>
                <c:pt idx="18">
                  <c:v>52.74811734292458</c:v>
                </c:pt>
                <c:pt idx="19">
                  <c:v>52.487642962802617</c:v>
                </c:pt>
                <c:pt idx="20">
                  <c:v>47.178147268408551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8B-4912-96EF-F62015559CBD}"/>
            </c:ext>
          </c:extLst>
        </c:ser>
        <c:ser>
          <c:idx val="2"/>
          <c:order val="2"/>
          <c:tx>
            <c:strRef>
              <c:f>fig_g4!$E$22</c:f>
              <c:strCache>
                <c:ptCount val="1"/>
                <c:pt idx="0">
                  <c:v>T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ash"/>
            <c:size val="11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fig_g4!$B$23:$B$43</c:f>
              <c:strCache>
                <c:ptCount val="21"/>
                <c:pt idx="0">
                  <c:v>Molise</c:v>
                </c:pt>
                <c:pt idx="1">
                  <c:v>Liguria</c:v>
                </c:pt>
                <c:pt idx="2">
                  <c:v>Marche</c:v>
                </c:pt>
                <c:pt idx="3">
                  <c:v>Abruzzo</c:v>
                </c:pt>
                <c:pt idx="4">
                  <c:v>Lombardia</c:v>
                </c:pt>
                <c:pt idx="5">
                  <c:v>Emilia-R.</c:v>
                </c:pt>
                <c:pt idx="6">
                  <c:v>Friuli VG</c:v>
                </c:pt>
                <c:pt idx="7">
                  <c:v>Basilicata</c:v>
                </c:pt>
                <c:pt idx="8">
                  <c:v>Piemonte</c:v>
                </c:pt>
                <c:pt idx="9">
                  <c:v>Toscana</c:v>
                </c:pt>
                <c:pt idx="10">
                  <c:v>Umbria</c:v>
                </c:pt>
                <c:pt idx="11">
                  <c:v>Lazio</c:v>
                </c:pt>
                <c:pt idx="12">
                  <c:v>Trentino </c:v>
                </c:pt>
                <c:pt idx="13">
                  <c:v>Veneto</c:v>
                </c:pt>
                <c:pt idx="14">
                  <c:v>ITALIA</c:v>
                </c:pt>
                <c:pt idx="15">
                  <c:v>Calabria</c:v>
                </c:pt>
                <c:pt idx="16">
                  <c:v>Valle d'Aosta</c:v>
                </c:pt>
                <c:pt idx="17">
                  <c:v>Sardegna</c:v>
                </c:pt>
                <c:pt idx="18">
                  <c:v>Puglia</c:v>
                </c:pt>
                <c:pt idx="19">
                  <c:v>Campania</c:v>
                </c:pt>
                <c:pt idx="20">
                  <c:v>Sicilia</c:v>
                </c:pt>
              </c:strCache>
            </c:strRef>
          </c:cat>
          <c:val>
            <c:numRef>
              <c:f>fig_g4!$E$23:$E$43</c:f>
              <c:numCache>
                <c:formatCode>0.0</c:formatCode>
                <c:ptCount val="21"/>
                <c:pt idx="0">
                  <c:v>56.2</c:v>
                </c:pt>
                <c:pt idx="1">
                  <c:v>54.9</c:v>
                </c:pt>
                <c:pt idx="2">
                  <c:v>54.9</c:v>
                </c:pt>
                <c:pt idx="3">
                  <c:v>54.8</c:v>
                </c:pt>
                <c:pt idx="4">
                  <c:v>54.7</c:v>
                </c:pt>
                <c:pt idx="5">
                  <c:v>52.9</c:v>
                </c:pt>
                <c:pt idx="6">
                  <c:v>52.8</c:v>
                </c:pt>
                <c:pt idx="7">
                  <c:v>52.8</c:v>
                </c:pt>
                <c:pt idx="8">
                  <c:v>52.5</c:v>
                </c:pt>
                <c:pt idx="9">
                  <c:v>52.5</c:v>
                </c:pt>
                <c:pt idx="10">
                  <c:v>52.4</c:v>
                </c:pt>
                <c:pt idx="11">
                  <c:v>52.3</c:v>
                </c:pt>
                <c:pt idx="12">
                  <c:v>51.8</c:v>
                </c:pt>
                <c:pt idx="13">
                  <c:v>51.1</c:v>
                </c:pt>
                <c:pt idx="14">
                  <c:v>50.3</c:v>
                </c:pt>
                <c:pt idx="15">
                  <c:v>49.8</c:v>
                </c:pt>
                <c:pt idx="16">
                  <c:v>49.1</c:v>
                </c:pt>
                <c:pt idx="17">
                  <c:v>47.6</c:v>
                </c:pt>
                <c:pt idx="18">
                  <c:v>47.1</c:v>
                </c:pt>
                <c:pt idx="19">
                  <c:v>45.1</c:v>
                </c:pt>
                <c:pt idx="20">
                  <c:v>42.6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E8B-4912-96EF-F6201555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663247360"/>
        <c:axId val="631589120"/>
      </c:lineChart>
      <c:catAx>
        <c:axId val="66324736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631589120"/>
        <c:crosses val="autoZero"/>
        <c:auto val="1"/>
        <c:lblAlgn val="ctr"/>
        <c:lblOffset val="100"/>
        <c:noMultiLvlLbl val="0"/>
      </c:catAx>
      <c:valAx>
        <c:axId val="631589120"/>
        <c:scaling>
          <c:orientation val="minMax"/>
          <c:max val="70"/>
          <c:min val="3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6632473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fig_g5!$C$33</c:f>
              <c:strCache>
                <c:ptCount val="1"/>
                <c:pt idx="0">
                  <c:v> Liceo classico e scientifico</c:v>
                </c:pt>
              </c:strCache>
            </c:strRef>
          </c:tx>
          <c:invertIfNegative val="0"/>
          <c:cat>
            <c:strRef>
              <c:f>fig_g5!$B$34:$B$49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Educazione Fisica</c:v>
                </c:pt>
                <c:pt idx="5">
                  <c:v>Agrario</c:v>
                </c:pt>
                <c:pt idx="6">
                  <c:v>Letterario</c:v>
                </c:pt>
                <c:pt idx="7">
                  <c:v>Architettura</c:v>
                </c:pt>
                <c:pt idx="8">
                  <c:v>Giuridico</c:v>
                </c:pt>
                <c:pt idx="9">
                  <c:v>Scientifico</c:v>
                </c:pt>
                <c:pt idx="10">
                  <c:v>Medico</c:v>
                </c:pt>
                <c:pt idx="11">
                  <c:v>Chimico e Farmaceutico</c:v>
                </c:pt>
                <c:pt idx="12">
                  <c:v>Geo-biologico</c:v>
                </c:pt>
                <c:pt idx="13">
                  <c:v>Psicologico</c:v>
                </c:pt>
                <c:pt idx="14">
                  <c:v>Difesa e Sicurezza</c:v>
                </c:pt>
                <c:pt idx="15">
                  <c:v>Ingegneria</c:v>
                </c:pt>
              </c:strCache>
            </c:strRef>
          </c:cat>
          <c:val>
            <c:numRef>
              <c:f>fig_g5!$C$34:$C$49</c:f>
              <c:numCache>
                <c:formatCode>0.0</c:formatCode>
                <c:ptCount val="16"/>
                <c:pt idx="0">
                  <c:v>24.510603588907014</c:v>
                </c:pt>
                <c:pt idx="1">
                  <c:v>25.730519480519483</c:v>
                </c:pt>
                <c:pt idx="2">
                  <c:v>26.498422712933756</c:v>
                </c:pt>
                <c:pt idx="3">
                  <c:v>36.84210526315789</c:v>
                </c:pt>
                <c:pt idx="4">
                  <c:v>37.180349932705248</c:v>
                </c:pt>
                <c:pt idx="5">
                  <c:v>40.803108808290155</c:v>
                </c:pt>
                <c:pt idx="6">
                  <c:v>43.290043290043286</c:v>
                </c:pt>
                <c:pt idx="7">
                  <c:v>51.619870410367177</c:v>
                </c:pt>
                <c:pt idx="8">
                  <c:v>51.785714285714292</c:v>
                </c:pt>
                <c:pt idx="9">
                  <c:v>53.438556933483653</c:v>
                </c:pt>
                <c:pt idx="10">
                  <c:v>57.142857142857139</c:v>
                </c:pt>
                <c:pt idx="11">
                  <c:v>59.202453987730067</c:v>
                </c:pt>
                <c:pt idx="12">
                  <c:v>60.972488803582856</c:v>
                </c:pt>
                <c:pt idx="13">
                  <c:v>61.185734136174155</c:v>
                </c:pt>
                <c:pt idx="14">
                  <c:v>63.519637462235643</c:v>
                </c:pt>
                <c:pt idx="15">
                  <c:v>73.77462207970683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53-48DA-97B9-38530C87BC1C}"/>
            </c:ext>
          </c:extLst>
        </c:ser>
        <c:ser>
          <c:idx val="1"/>
          <c:order val="1"/>
          <c:tx>
            <c:strRef>
              <c:f>fig_g5!$D$33</c:f>
              <c:strCache>
                <c:ptCount val="1"/>
                <c:pt idx="0">
                  <c:v> Altri licei e istituti magistrali</c:v>
                </c:pt>
              </c:strCache>
            </c:strRef>
          </c:tx>
          <c:invertIfNegative val="0"/>
          <c:cat>
            <c:strRef>
              <c:f>fig_g5!$B$34:$B$49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Educazione Fisica</c:v>
                </c:pt>
                <c:pt idx="5">
                  <c:v>Agrario</c:v>
                </c:pt>
                <c:pt idx="6">
                  <c:v>Letterario</c:v>
                </c:pt>
                <c:pt idx="7">
                  <c:v>Architettura</c:v>
                </c:pt>
                <c:pt idx="8">
                  <c:v>Giuridico</c:v>
                </c:pt>
                <c:pt idx="9">
                  <c:v>Scientifico</c:v>
                </c:pt>
                <c:pt idx="10">
                  <c:v>Medico</c:v>
                </c:pt>
                <c:pt idx="11">
                  <c:v>Chimico e Farmaceutico</c:v>
                </c:pt>
                <c:pt idx="12">
                  <c:v>Geo-biologico</c:v>
                </c:pt>
                <c:pt idx="13">
                  <c:v>Psicologico</c:v>
                </c:pt>
                <c:pt idx="14">
                  <c:v>Difesa e Sicurezza</c:v>
                </c:pt>
                <c:pt idx="15">
                  <c:v>Ingegneria</c:v>
                </c:pt>
              </c:strCache>
            </c:strRef>
          </c:cat>
          <c:val>
            <c:numRef>
              <c:f>fig_g5!$D$34:$D$49</c:f>
              <c:numCache>
                <c:formatCode>0.0</c:formatCode>
                <c:ptCount val="16"/>
                <c:pt idx="0">
                  <c:v>33.034257748776511</c:v>
                </c:pt>
                <c:pt idx="1">
                  <c:v>39.772727272727273</c:v>
                </c:pt>
                <c:pt idx="2">
                  <c:v>43.375394321766564</c:v>
                </c:pt>
                <c:pt idx="3">
                  <c:v>15.789473684210526</c:v>
                </c:pt>
                <c:pt idx="4">
                  <c:v>9.3876177658142677</c:v>
                </c:pt>
                <c:pt idx="5">
                  <c:v>11.528497409326425</c:v>
                </c:pt>
                <c:pt idx="6">
                  <c:v>31.601731601731604</c:v>
                </c:pt>
                <c:pt idx="7">
                  <c:v>12.095032397408207</c:v>
                </c:pt>
                <c:pt idx="8">
                  <c:v>5.6818181818181817</c:v>
                </c:pt>
                <c:pt idx="9">
                  <c:v>19.616685456595263</c:v>
                </c:pt>
                <c:pt idx="10">
                  <c:v>17.142857142857142</c:v>
                </c:pt>
                <c:pt idx="11">
                  <c:v>25.460122699386499</c:v>
                </c:pt>
                <c:pt idx="12">
                  <c:v>13.883557261676263</c:v>
                </c:pt>
                <c:pt idx="13">
                  <c:v>12.22788327929597</c:v>
                </c:pt>
                <c:pt idx="14">
                  <c:v>10.80060422960725</c:v>
                </c:pt>
                <c:pt idx="15">
                  <c:v>0.20613834173156209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53-48DA-97B9-38530C87BC1C}"/>
            </c:ext>
          </c:extLst>
        </c:ser>
        <c:ser>
          <c:idx val="2"/>
          <c:order val="2"/>
          <c:tx>
            <c:strRef>
              <c:f>fig_g5!$E$33</c:f>
              <c:strCache>
                <c:ptCount val="1"/>
                <c:pt idx="0">
                  <c:v> Istituto tecnico</c:v>
                </c:pt>
              </c:strCache>
            </c:strRef>
          </c:tx>
          <c:invertIfNegative val="0"/>
          <c:cat>
            <c:strRef>
              <c:f>fig_g5!$B$34:$B$49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Educazione Fisica</c:v>
                </c:pt>
                <c:pt idx="5">
                  <c:v>Agrario</c:v>
                </c:pt>
                <c:pt idx="6">
                  <c:v>Letterario</c:v>
                </c:pt>
                <c:pt idx="7">
                  <c:v>Architettura</c:v>
                </c:pt>
                <c:pt idx="8">
                  <c:v>Giuridico</c:v>
                </c:pt>
                <c:pt idx="9">
                  <c:v>Scientifico</c:v>
                </c:pt>
                <c:pt idx="10">
                  <c:v>Medico</c:v>
                </c:pt>
                <c:pt idx="11">
                  <c:v>Chimico e Farmaceutico</c:v>
                </c:pt>
                <c:pt idx="12">
                  <c:v>Geo-biologico</c:v>
                </c:pt>
                <c:pt idx="13">
                  <c:v>Psicologico</c:v>
                </c:pt>
                <c:pt idx="14">
                  <c:v>Difesa e Sicurezza</c:v>
                </c:pt>
                <c:pt idx="15">
                  <c:v>Ingegneria</c:v>
                </c:pt>
              </c:strCache>
            </c:strRef>
          </c:cat>
          <c:val>
            <c:numRef>
              <c:f>fig_g5!$E$34:$E$49</c:f>
              <c:numCache>
                <c:formatCode>0.0</c:formatCode>
                <c:ptCount val="16"/>
                <c:pt idx="0">
                  <c:v>20.187601957585642</c:v>
                </c:pt>
                <c:pt idx="1">
                  <c:v>16.396103896103899</c:v>
                </c:pt>
                <c:pt idx="2">
                  <c:v>8.6750788643533117</c:v>
                </c:pt>
                <c:pt idx="3">
                  <c:v>25.526315789473685</c:v>
                </c:pt>
                <c:pt idx="4">
                  <c:v>37.113055181695827</c:v>
                </c:pt>
                <c:pt idx="5">
                  <c:v>24.611398963730569</c:v>
                </c:pt>
                <c:pt idx="6">
                  <c:v>10.649350649350648</c:v>
                </c:pt>
                <c:pt idx="7">
                  <c:v>20.626349892008637</c:v>
                </c:pt>
                <c:pt idx="8">
                  <c:v>31.818181818181817</c:v>
                </c:pt>
                <c:pt idx="9">
                  <c:v>15.783540022547914</c:v>
                </c:pt>
                <c:pt idx="10">
                  <c:v>20</c:v>
                </c:pt>
                <c:pt idx="11">
                  <c:v>3.0674846625766872</c:v>
                </c:pt>
                <c:pt idx="12">
                  <c:v>9.4049904030710181</c:v>
                </c:pt>
                <c:pt idx="13">
                  <c:v>13.987957387679481</c:v>
                </c:pt>
                <c:pt idx="14">
                  <c:v>14.803625377643503</c:v>
                </c:pt>
                <c:pt idx="15">
                  <c:v>11.589555657352268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53-48DA-97B9-38530C87BC1C}"/>
            </c:ext>
          </c:extLst>
        </c:ser>
        <c:ser>
          <c:idx val="3"/>
          <c:order val="3"/>
          <c:tx>
            <c:strRef>
              <c:f>fig_g5!$F$33</c:f>
              <c:strCache>
                <c:ptCount val="1"/>
                <c:pt idx="0">
                  <c:v> Istituto professionale</c:v>
                </c:pt>
              </c:strCache>
            </c:strRef>
          </c:tx>
          <c:invertIfNegative val="0"/>
          <c:cat>
            <c:strRef>
              <c:f>fig_g5!$B$34:$B$49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Educazione Fisica</c:v>
                </c:pt>
                <c:pt idx="5">
                  <c:v>Agrario</c:v>
                </c:pt>
                <c:pt idx="6">
                  <c:v>Letterario</c:v>
                </c:pt>
                <c:pt idx="7">
                  <c:v>Architettura</c:v>
                </c:pt>
                <c:pt idx="8">
                  <c:v>Giuridico</c:v>
                </c:pt>
                <c:pt idx="9">
                  <c:v>Scientifico</c:v>
                </c:pt>
                <c:pt idx="10">
                  <c:v>Medico</c:v>
                </c:pt>
                <c:pt idx="11">
                  <c:v>Chimico e Farmaceutico</c:v>
                </c:pt>
                <c:pt idx="12">
                  <c:v>Geo-biologico</c:v>
                </c:pt>
                <c:pt idx="13">
                  <c:v>Psicologico</c:v>
                </c:pt>
                <c:pt idx="14">
                  <c:v>Difesa e Sicurezza</c:v>
                </c:pt>
                <c:pt idx="15">
                  <c:v>Ingegneria</c:v>
                </c:pt>
              </c:strCache>
            </c:strRef>
          </c:cat>
          <c:val>
            <c:numRef>
              <c:f>fig_g5!$F$34:$F$49</c:f>
              <c:numCache>
                <c:formatCode>0.0</c:formatCode>
                <c:ptCount val="16"/>
                <c:pt idx="0">
                  <c:v>12.357259380097879</c:v>
                </c:pt>
                <c:pt idx="1">
                  <c:v>8.5227272727272716</c:v>
                </c:pt>
                <c:pt idx="2">
                  <c:v>10.883280757097792</c:v>
                </c:pt>
                <c:pt idx="3">
                  <c:v>10.789473684210527</c:v>
                </c:pt>
                <c:pt idx="4">
                  <c:v>7.2341857335127866</c:v>
                </c:pt>
                <c:pt idx="5">
                  <c:v>11.528497409326425</c:v>
                </c:pt>
                <c:pt idx="6">
                  <c:v>7.2727272727272725</c:v>
                </c:pt>
                <c:pt idx="7">
                  <c:v>1.079913606911447</c:v>
                </c:pt>
                <c:pt idx="8">
                  <c:v>4.8701298701298708</c:v>
                </c:pt>
                <c:pt idx="9">
                  <c:v>4.3968432919954905</c:v>
                </c:pt>
                <c:pt idx="10">
                  <c:v>0</c:v>
                </c:pt>
                <c:pt idx="11">
                  <c:v>3.0674846625766872</c:v>
                </c:pt>
                <c:pt idx="12">
                  <c:v>6.2699936020473457</c:v>
                </c:pt>
                <c:pt idx="13">
                  <c:v>5.8360352014821677</c:v>
                </c:pt>
                <c:pt idx="14">
                  <c:v>4.1540785498489425</c:v>
                </c:pt>
                <c:pt idx="15">
                  <c:v>0.32065964269354102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53-48DA-97B9-38530C87BC1C}"/>
            </c:ext>
          </c:extLst>
        </c:ser>
        <c:ser>
          <c:idx val="4"/>
          <c:order val="4"/>
          <c:tx>
            <c:strRef>
              <c:f>fig_g5!$G$33</c:f>
              <c:strCache>
                <c:ptCount val="1"/>
                <c:pt idx="0">
                  <c:v>Altri istituti e istituto non disponibile</c:v>
                </c:pt>
              </c:strCache>
            </c:strRef>
          </c:tx>
          <c:invertIfNegative val="0"/>
          <c:cat>
            <c:strRef>
              <c:f>fig_g5!$B$34:$B$49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Educazione Fisica</c:v>
                </c:pt>
                <c:pt idx="5">
                  <c:v>Agrario</c:v>
                </c:pt>
                <c:pt idx="6">
                  <c:v>Letterario</c:v>
                </c:pt>
                <c:pt idx="7">
                  <c:v>Architettura</c:v>
                </c:pt>
                <c:pt idx="8">
                  <c:v>Giuridico</c:v>
                </c:pt>
                <c:pt idx="9">
                  <c:v>Scientifico</c:v>
                </c:pt>
                <c:pt idx="10">
                  <c:v>Medico</c:v>
                </c:pt>
                <c:pt idx="11">
                  <c:v>Chimico e Farmaceutico</c:v>
                </c:pt>
                <c:pt idx="12">
                  <c:v>Geo-biologico</c:v>
                </c:pt>
                <c:pt idx="13">
                  <c:v>Psicologico</c:v>
                </c:pt>
                <c:pt idx="14">
                  <c:v>Difesa e Sicurezza</c:v>
                </c:pt>
                <c:pt idx="15">
                  <c:v>Ingegneria</c:v>
                </c:pt>
              </c:strCache>
            </c:strRef>
          </c:cat>
          <c:val>
            <c:numRef>
              <c:f>fig_g5!$G$34:$G$49</c:f>
              <c:numCache>
                <c:formatCode>0.0</c:formatCode>
                <c:ptCount val="16"/>
                <c:pt idx="0">
                  <c:v>7.4225122349102781</c:v>
                </c:pt>
                <c:pt idx="1">
                  <c:v>4.8701298701298708</c:v>
                </c:pt>
                <c:pt idx="2">
                  <c:v>10.252365930599369</c:v>
                </c:pt>
                <c:pt idx="3">
                  <c:v>10.526315789473683</c:v>
                </c:pt>
                <c:pt idx="4">
                  <c:v>5.7537012113055184</c:v>
                </c:pt>
                <c:pt idx="5">
                  <c:v>10.621761658031089</c:v>
                </c:pt>
                <c:pt idx="6">
                  <c:v>5.5411255411255409</c:v>
                </c:pt>
                <c:pt idx="7">
                  <c:v>7.1274298056155514</c:v>
                </c:pt>
                <c:pt idx="8">
                  <c:v>3.9772727272727271</c:v>
                </c:pt>
                <c:pt idx="9">
                  <c:v>5.2987598647125145</c:v>
                </c:pt>
                <c:pt idx="10">
                  <c:v>5.7142857142857144</c:v>
                </c:pt>
                <c:pt idx="11">
                  <c:v>8.5889570552147241</c:v>
                </c:pt>
                <c:pt idx="12">
                  <c:v>8.1893793985924503</c:v>
                </c:pt>
                <c:pt idx="13">
                  <c:v>6.5308012968967111</c:v>
                </c:pt>
                <c:pt idx="14">
                  <c:v>5.8912386706948645</c:v>
                </c:pt>
                <c:pt idx="15">
                  <c:v>4.9702244617498854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853-48DA-97B9-38530C87BC1C}"/>
            </c:ext>
          </c:extLst>
        </c:ser>
        <c:ser>
          <c:idx val="5"/>
          <c:order val="5"/>
          <c:tx>
            <c:strRef>
              <c:f>fig_g5!$H$33</c:f>
              <c:strCache>
                <c:ptCount val="1"/>
                <c:pt idx="0">
                  <c:v> Titolo straniero</c:v>
                </c:pt>
              </c:strCache>
            </c:strRef>
          </c:tx>
          <c:invertIfNegative val="0"/>
          <c:cat>
            <c:strRef>
              <c:f>fig_g5!$B$34:$B$49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Educazione Fisica</c:v>
                </c:pt>
                <c:pt idx="5">
                  <c:v>Agrario</c:v>
                </c:pt>
                <c:pt idx="6">
                  <c:v>Letterario</c:v>
                </c:pt>
                <c:pt idx="7">
                  <c:v>Architettura</c:v>
                </c:pt>
                <c:pt idx="8">
                  <c:v>Giuridico</c:v>
                </c:pt>
                <c:pt idx="9">
                  <c:v>Scientifico</c:v>
                </c:pt>
                <c:pt idx="10">
                  <c:v>Medico</c:v>
                </c:pt>
                <c:pt idx="11">
                  <c:v>Chimico e Farmaceutico</c:v>
                </c:pt>
                <c:pt idx="12">
                  <c:v>Geo-biologico</c:v>
                </c:pt>
                <c:pt idx="13">
                  <c:v>Psicologico</c:v>
                </c:pt>
                <c:pt idx="14">
                  <c:v>Difesa e Sicurezza</c:v>
                </c:pt>
                <c:pt idx="15">
                  <c:v>Ingegneria</c:v>
                </c:pt>
              </c:strCache>
            </c:strRef>
          </c:cat>
          <c:val>
            <c:numRef>
              <c:f>fig_g5!$H$34:$H$49</c:f>
              <c:numCache>
                <c:formatCode>0.0</c:formatCode>
                <c:ptCount val="16"/>
                <c:pt idx="0">
                  <c:v>2.4877650897226751</c:v>
                </c:pt>
                <c:pt idx="1">
                  <c:v>4.7077922077922079</c:v>
                </c:pt>
                <c:pt idx="2">
                  <c:v>0.31545741324921134</c:v>
                </c:pt>
                <c:pt idx="3">
                  <c:v>0.52631578947368418</c:v>
                </c:pt>
                <c:pt idx="4">
                  <c:v>3.3310901749663531</c:v>
                </c:pt>
                <c:pt idx="5">
                  <c:v>0.90673575129533668</c:v>
                </c:pt>
                <c:pt idx="6">
                  <c:v>1.6450216450216451</c:v>
                </c:pt>
                <c:pt idx="7">
                  <c:v>7.4514038876889845</c:v>
                </c:pt>
                <c:pt idx="8">
                  <c:v>1.8668831168831168</c:v>
                </c:pt>
                <c:pt idx="9">
                  <c:v>1.4656144306651635</c:v>
                </c:pt>
                <c:pt idx="10">
                  <c:v>0</c:v>
                </c:pt>
                <c:pt idx="11">
                  <c:v>0.61349693251533743</c:v>
                </c:pt>
                <c:pt idx="12">
                  <c:v>1.2795905310300704</c:v>
                </c:pt>
                <c:pt idx="13">
                  <c:v>0.23158869847151459</c:v>
                </c:pt>
                <c:pt idx="14">
                  <c:v>0.8308157099697886</c:v>
                </c:pt>
                <c:pt idx="15">
                  <c:v>9.1387998167659195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853-48DA-97B9-38530C87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712273920"/>
        <c:axId val="631591424"/>
      </c:barChart>
      <c:catAx>
        <c:axId val="712273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631591424"/>
        <c:crosses val="autoZero"/>
        <c:auto val="1"/>
        <c:lblAlgn val="ctr"/>
        <c:lblOffset val="100"/>
        <c:noMultiLvlLbl val="0"/>
      </c:catAx>
      <c:valAx>
        <c:axId val="63159142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1227392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2178007318978E-2"/>
          <c:y val="4.4858730893932379E-2"/>
          <c:w val="0.8549710982658959"/>
          <c:h val="0.76778029709637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fig_g6!$C$27</c:f>
              <c:strCache>
                <c:ptCount val="1"/>
                <c:pt idx="0">
                  <c:v>Università di Torino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fig_g6!$B$28:$B$48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fig_g6!$C$28:$C$48</c:f>
              <c:numCache>
                <c:formatCode>#,##0</c:formatCode>
                <c:ptCount val="21"/>
                <c:pt idx="0">
                  <c:v>5229</c:v>
                </c:pt>
                <c:pt idx="1">
                  <c:v>5924</c:v>
                </c:pt>
                <c:pt idx="2">
                  <c:v>5894</c:v>
                </c:pt>
                <c:pt idx="3">
                  <c:v>6297</c:v>
                </c:pt>
                <c:pt idx="4">
                  <c:v>7106</c:v>
                </c:pt>
                <c:pt idx="5">
                  <c:v>7831</c:v>
                </c:pt>
                <c:pt idx="6">
                  <c:v>8549</c:v>
                </c:pt>
                <c:pt idx="7">
                  <c:v>9293</c:v>
                </c:pt>
                <c:pt idx="8">
                  <c:v>10519</c:v>
                </c:pt>
                <c:pt idx="9">
                  <c:v>13454</c:v>
                </c:pt>
                <c:pt idx="10">
                  <c:v>11371</c:v>
                </c:pt>
                <c:pt idx="11">
                  <c:v>11079</c:v>
                </c:pt>
                <c:pt idx="12">
                  <c:v>10947</c:v>
                </c:pt>
                <c:pt idx="13">
                  <c:v>10639</c:v>
                </c:pt>
                <c:pt idx="14">
                  <c:v>11419</c:v>
                </c:pt>
                <c:pt idx="15">
                  <c:v>11067</c:v>
                </c:pt>
                <c:pt idx="16">
                  <c:v>11355</c:v>
                </c:pt>
                <c:pt idx="17">
                  <c:v>11812</c:v>
                </c:pt>
                <c:pt idx="18">
                  <c:v>11543</c:v>
                </c:pt>
                <c:pt idx="19">
                  <c:v>11779</c:v>
                </c:pt>
                <c:pt idx="20">
                  <c:v>12276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1E-4D18-A9F2-2B8A723D4A0E}"/>
            </c:ext>
          </c:extLst>
        </c:ser>
        <c:ser>
          <c:idx val="1"/>
          <c:order val="1"/>
          <c:tx>
            <c:strRef>
              <c:f>fig_g6!$D$27</c:f>
              <c:strCache>
                <c:ptCount val="1"/>
                <c:pt idx="0">
                  <c:v>Politecnico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fig_g6!$B$28:$B$48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fig_g6!$D$28:$D$48</c:f>
              <c:numCache>
                <c:formatCode>#,##0</c:formatCode>
                <c:ptCount val="21"/>
                <c:pt idx="0">
                  <c:v>1807</c:v>
                </c:pt>
                <c:pt idx="1">
                  <c:v>1954</c:v>
                </c:pt>
                <c:pt idx="2">
                  <c:v>1990</c:v>
                </c:pt>
                <c:pt idx="3">
                  <c:v>2026</c:v>
                </c:pt>
                <c:pt idx="4">
                  <c:v>2704</c:v>
                </c:pt>
                <c:pt idx="5">
                  <c:v>2646</c:v>
                </c:pt>
                <c:pt idx="6">
                  <c:v>3141</c:v>
                </c:pt>
                <c:pt idx="7">
                  <c:v>3767</c:v>
                </c:pt>
                <c:pt idx="8">
                  <c:v>4321</c:v>
                </c:pt>
                <c:pt idx="9">
                  <c:v>4668</c:v>
                </c:pt>
                <c:pt idx="10">
                  <c:v>4527</c:v>
                </c:pt>
                <c:pt idx="11">
                  <c:v>4304</c:v>
                </c:pt>
                <c:pt idx="12">
                  <c:v>4332</c:v>
                </c:pt>
                <c:pt idx="13">
                  <c:v>4545</c:v>
                </c:pt>
                <c:pt idx="14">
                  <c:v>4716</c:v>
                </c:pt>
                <c:pt idx="15">
                  <c:v>5291</c:v>
                </c:pt>
                <c:pt idx="16">
                  <c:v>5529</c:v>
                </c:pt>
                <c:pt idx="17">
                  <c:v>5681</c:v>
                </c:pt>
                <c:pt idx="18">
                  <c:v>6252</c:v>
                </c:pt>
                <c:pt idx="19">
                  <c:v>6468</c:v>
                </c:pt>
                <c:pt idx="20">
                  <c:v>6465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1E-4D18-A9F2-2B8A723D4A0E}"/>
            </c:ext>
          </c:extLst>
        </c:ser>
        <c:ser>
          <c:idx val="2"/>
          <c:order val="2"/>
          <c:tx>
            <c:strRef>
              <c:f>fig_g6!$E$27</c:f>
              <c:strCache>
                <c:ptCount val="1"/>
                <c:pt idx="0">
                  <c:v>Università Piemonte Orientale</c:v>
                </c:pt>
              </c:strCache>
            </c:strRef>
          </c:tx>
          <c:spPr>
            <a:solidFill>
              <a:srgbClr val="FFFF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fig_g6!$B$28:$B$48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fig_g6!$E$28:$E$48</c:f>
              <c:numCache>
                <c:formatCode>#,##0</c:formatCode>
                <c:ptCount val="21"/>
                <c:pt idx="2">
                  <c:v>336</c:v>
                </c:pt>
                <c:pt idx="3">
                  <c:v>673</c:v>
                </c:pt>
                <c:pt idx="4">
                  <c:v>735</c:v>
                </c:pt>
                <c:pt idx="5">
                  <c:v>929</c:v>
                </c:pt>
                <c:pt idx="6">
                  <c:v>1039</c:v>
                </c:pt>
                <c:pt idx="7">
                  <c:v>1290</c:v>
                </c:pt>
                <c:pt idx="8">
                  <c:v>1664</c:v>
                </c:pt>
                <c:pt idx="9">
                  <c:v>1707</c:v>
                </c:pt>
                <c:pt idx="10">
                  <c:v>1605</c:v>
                </c:pt>
                <c:pt idx="11">
                  <c:v>1704</c:v>
                </c:pt>
                <c:pt idx="12">
                  <c:v>1696</c:v>
                </c:pt>
                <c:pt idx="13">
                  <c:v>1496</c:v>
                </c:pt>
                <c:pt idx="14">
                  <c:v>1680</c:v>
                </c:pt>
                <c:pt idx="15">
                  <c:v>1578</c:v>
                </c:pt>
                <c:pt idx="16">
                  <c:v>1480</c:v>
                </c:pt>
                <c:pt idx="17">
                  <c:v>1751</c:v>
                </c:pt>
                <c:pt idx="18">
                  <c:v>1585</c:v>
                </c:pt>
                <c:pt idx="19">
                  <c:v>1766</c:v>
                </c:pt>
                <c:pt idx="20">
                  <c:v>1795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1E-4D18-A9F2-2B8A723D4A0E}"/>
            </c:ext>
          </c:extLst>
        </c:ser>
        <c:ser>
          <c:idx val="3"/>
          <c:order val="3"/>
          <c:tx>
            <c:strRef>
              <c:f>fig_g6!$F$27</c:f>
              <c:strCache>
                <c:ptCount val="1"/>
                <c:pt idx="0">
                  <c:v>Scienze Gastronomiche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fig_g6!$B$28:$B$48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fig_g6!$F$28:$F$48</c:f>
              <c:numCache>
                <c:formatCode>#,##0</c:formatCode>
                <c:ptCount val="21"/>
                <c:pt idx="11">
                  <c:v>25</c:v>
                </c:pt>
                <c:pt idx="12">
                  <c:v>60</c:v>
                </c:pt>
                <c:pt idx="13">
                  <c:v>53</c:v>
                </c:pt>
                <c:pt idx="14">
                  <c:v>63</c:v>
                </c:pt>
                <c:pt idx="15">
                  <c:v>61</c:v>
                </c:pt>
                <c:pt idx="16">
                  <c:v>70</c:v>
                </c:pt>
                <c:pt idx="17">
                  <c:v>91</c:v>
                </c:pt>
                <c:pt idx="18">
                  <c:v>76</c:v>
                </c:pt>
                <c:pt idx="19">
                  <c:v>71</c:v>
                </c:pt>
                <c:pt idx="20">
                  <c:v>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E1E-4D18-A9F2-2B8A723D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712275456"/>
        <c:axId val="631593728"/>
      </c:barChart>
      <c:catAx>
        <c:axId val="7122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63159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1593728"/>
        <c:scaling>
          <c:orientation val="minMax"/>
          <c:max val="2200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12275456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3310771683625499E-2"/>
          <c:y val="0.87197447721353261"/>
          <c:w val="0.51720943972912481"/>
          <c:h val="0.128025522786467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333403794324367"/>
          <c:y val="4.9886621315192746E-2"/>
          <c:w val="0.70234265179939759"/>
          <c:h val="0.6861013401362212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fig_g7!$B$21</c:f>
              <c:strCache>
                <c:ptCount val="1"/>
                <c:pt idx="0">
                  <c:v>Vecchio Ordinamento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2.2371364653243807E-2"/>
                  <c:y val="-8.3285034723954187E-17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511-487B-B391-14F2C8F6C031}"/>
                </c:ext>
              </c:extLst>
            </c:dLbl>
            <c:dLbl>
              <c:idx val="1"/>
              <c:layout>
                <c:manualLayout>
                  <c:x val="2.2371364653243849E-2"/>
                  <c:y val="4.5428725548972166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11-487B-B391-14F2C8F6C031}"/>
                </c:ext>
              </c:extLst>
            </c:dLbl>
            <c:dLbl>
              <c:idx val="2"/>
              <c:layout>
                <c:manualLayout>
                  <c:x val="2.0134228187919424E-2"/>
                  <c:y val="-4.1642517361977093E-17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511-487B-B391-14F2C8F6C03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11-487B-B391-14F2C8F6C0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fig_g7!$A$23:$A$26</c:f>
              <c:strCache>
                <c:ptCount val="4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</c:strCache>
            </c:strRef>
          </c:cat>
          <c:val>
            <c:numRef>
              <c:f>fig_g7!$B$23:$B$26</c:f>
              <c:numCache>
                <c:formatCode>_-* #,##0.0\ _€_-;\-* #,##0.0\ _€_-;_-* "-"??\ _€_-;_-@_-</c:formatCode>
                <c:ptCount val="4"/>
                <c:pt idx="0">
                  <c:v>1.0589768654284784</c:v>
                </c:pt>
                <c:pt idx="1">
                  <c:v>0.20108275328692962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511-487B-B391-14F2C8F6C031}"/>
            </c:ext>
          </c:extLst>
        </c:ser>
        <c:ser>
          <c:idx val="1"/>
          <c:order val="1"/>
          <c:tx>
            <c:strRef>
              <c:f>fig_g7!$C$22</c:f>
              <c:strCache>
                <c:ptCount val="1"/>
                <c:pt idx="0">
                  <c:v>Laurea triennale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fig_g7!$A$23:$A$26</c:f>
              <c:strCache>
                <c:ptCount val="4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</c:strCache>
            </c:strRef>
          </c:cat>
          <c:val>
            <c:numRef>
              <c:f>fig_g7!$C$23:$C$26</c:f>
              <c:numCache>
                <c:formatCode>_-* #,##0.0\ _€_-;\-* #,##0.0\ _€_-;_-* "-"??\ _€_-;_-@_-</c:formatCode>
                <c:ptCount val="4"/>
                <c:pt idx="0">
                  <c:v>55.148256761159985</c:v>
                </c:pt>
                <c:pt idx="1">
                  <c:v>49.574632637277652</c:v>
                </c:pt>
                <c:pt idx="2">
                  <c:v>69.693593314763234</c:v>
                </c:pt>
                <c:pt idx="3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511-487B-B391-14F2C8F6C031}"/>
            </c:ext>
          </c:extLst>
        </c:ser>
        <c:ser>
          <c:idx val="2"/>
          <c:order val="2"/>
          <c:tx>
            <c:strRef>
              <c:f>fig_g7!$D$22</c:f>
              <c:strCache>
                <c:ptCount val="1"/>
                <c:pt idx="0">
                  <c:v>Laurea magistrale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fig_g7!$A$23:$A$26</c:f>
              <c:strCache>
                <c:ptCount val="4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</c:strCache>
            </c:strRef>
          </c:cat>
          <c:val>
            <c:numRef>
              <c:f>fig_g7!$D$23:$D$26</c:f>
              <c:numCache>
                <c:formatCode>_-* #,##0.0\ _€_-;\-* #,##0.0\ _€_-;_-* "-"??\ _€_-;_-@_-</c:formatCode>
                <c:ptCount val="4"/>
                <c:pt idx="0">
                  <c:v>32.559465623981751</c:v>
                </c:pt>
                <c:pt idx="1">
                  <c:v>50.224284609435422</c:v>
                </c:pt>
                <c:pt idx="2">
                  <c:v>16.434540389972145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511-487B-B391-14F2C8F6C031}"/>
            </c:ext>
          </c:extLst>
        </c:ser>
        <c:ser>
          <c:idx val="3"/>
          <c:order val="3"/>
          <c:tx>
            <c:strRef>
              <c:f>fig_g7!$E$22</c:f>
              <c:strCache>
                <c:ptCount val="1"/>
                <c:pt idx="0">
                  <c:v>Ciclo unico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fig_g7!$A$23:$A$26</c:f>
              <c:strCache>
                <c:ptCount val="4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</c:strCache>
            </c:strRef>
          </c:cat>
          <c:val>
            <c:numRef>
              <c:f>fig_g7!$E$23:$E$26</c:f>
              <c:numCache>
                <c:formatCode>_-* #,##0.0\ _€_-;\-* #,##0.0\ _€_-;_-* "-"??\ _€_-;_-@_-</c:formatCode>
                <c:ptCount val="4"/>
                <c:pt idx="0">
                  <c:v>11.233300749429782</c:v>
                </c:pt>
                <c:pt idx="1">
                  <c:v>0</c:v>
                </c:pt>
                <c:pt idx="2">
                  <c:v>13.871866295264624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11-487B-B391-14F2C8F6C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712423424"/>
        <c:axId val="712778880"/>
      </c:barChart>
      <c:catAx>
        <c:axId val="712423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12778880"/>
        <c:crosses val="autoZero"/>
        <c:auto val="1"/>
        <c:lblAlgn val="ctr"/>
        <c:lblOffset val="100"/>
        <c:noMultiLvlLbl val="0"/>
      </c:catAx>
      <c:valAx>
        <c:axId val="7127788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124234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3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3487603040452E-2"/>
          <c:y val="2.146130897278602E-2"/>
          <c:w val="0.83419441835825592"/>
          <c:h val="0.69430420708480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fig_g8!$B$29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585-46E8-AC93-7C936AA41C93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745-47FF-A683-FA2C62847EDB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585-46E8-AC93-7C936AA41C93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585-46E8-AC93-7C936AA41C93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C745-47FF-A683-FA2C62847EDB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585-46E8-AC93-7C936AA41C93}"/>
              </c:ext>
            </c:extLst>
          </c:dPt>
          <c:cat>
            <c:strRef>
              <c:f>fig_g8!$A$30:$A$50</c:f>
              <c:strCache>
                <c:ptCount val="21"/>
                <c:pt idx="0">
                  <c:v>Friuli-VG</c:v>
                </c:pt>
                <c:pt idx="1">
                  <c:v>Abruzzo</c:v>
                </c:pt>
                <c:pt idx="2">
                  <c:v>Marche</c:v>
                </c:pt>
                <c:pt idx="3">
                  <c:v>Basilicata</c:v>
                </c:pt>
                <c:pt idx="4">
                  <c:v>Lazio</c:v>
                </c:pt>
                <c:pt idx="5">
                  <c:v>Umbria</c:v>
                </c:pt>
                <c:pt idx="6">
                  <c:v>Emilia-Romagna</c:v>
                </c:pt>
                <c:pt idx="7">
                  <c:v>Veneto</c:v>
                </c:pt>
                <c:pt idx="8">
                  <c:v>Valle d'Aosta</c:v>
                </c:pt>
                <c:pt idx="9">
                  <c:v>Liguria</c:v>
                </c:pt>
                <c:pt idx="10">
                  <c:v>Calabria</c:v>
                </c:pt>
                <c:pt idx="11">
                  <c:v>ITALIA</c:v>
                </c:pt>
                <c:pt idx="12">
                  <c:v>Puglia</c:v>
                </c:pt>
                <c:pt idx="13">
                  <c:v>Campania</c:v>
                </c:pt>
                <c:pt idx="14">
                  <c:v>Lombardia</c:v>
                </c:pt>
                <c:pt idx="15">
                  <c:v>Sardegna</c:v>
                </c:pt>
                <c:pt idx="16">
                  <c:v>Toscana</c:v>
                </c:pt>
                <c:pt idx="17">
                  <c:v>Piemonte</c:v>
                </c:pt>
                <c:pt idx="18">
                  <c:v>Sicilia</c:v>
                </c:pt>
                <c:pt idx="19">
                  <c:v>Molise</c:v>
                </c:pt>
                <c:pt idx="20">
                  <c:v>Trentino</c:v>
                </c:pt>
              </c:strCache>
            </c:strRef>
          </c:cat>
          <c:val>
            <c:numRef>
              <c:f>fig_g8!$B$30:$B$50</c:f>
              <c:numCache>
                <c:formatCode>0.0</c:formatCode>
                <c:ptCount val="21"/>
                <c:pt idx="0">
                  <c:v>39.741053767308038</c:v>
                </c:pt>
                <c:pt idx="1">
                  <c:v>39.529315180953681</c:v>
                </c:pt>
                <c:pt idx="2">
                  <c:v>39.087055754809256</c:v>
                </c:pt>
                <c:pt idx="3">
                  <c:v>37.924714507260681</c:v>
                </c:pt>
                <c:pt idx="4">
                  <c:v>36.031040309746857</c:v>
                </c:pt>
                <c:pt idx="5">
                  <c:v>35.605633802816897</c:v>
                </c:pt>
                <c:pt idx="6">
                  <c:v>34.9483188198436</c:v>
                </c:pt>
                <c:pt idx="7">
                  <c:v>34.040467250730075</c:v>
                </c:pt>
                <c:pt idx="8">
                  <c:v>33.742833742833746</c:v>
                </c:pt>
                <c:pt idx="9">
                  <c:v>33.52685050798258</c:v>
                </c:pt>
                <c:pt idx="10">
                  <c:v>33.170506557944535</c:v>
                </c:pt>
                <c:pt idx="11">
                  <c:v>32.908146594512509</c:v>
                </c:pt>
                <c:pt idx="12">
                  <c:v>32.359832292009202</c:v>
                </c:pt>
                <c:pt idx="13">
                  <c:v>32.168823328696291</c:v>
                </c:pt>
                <c:pt idx="14">
                  <c:v>31.896240895839128</c:v>
                </c:pt>
                <c:pt idx="15">
                  <c:v>30.940132285601219</c:v>
                </c:pt>
                <c:pt idx="16">
                  <c:v>30.840178700100878</c:v>
                </c:pt>
                <c:pt idx="17">
                  <c:v>30.762862499695636</c:v>
                </c:pt>
                <c:pt idx="18">
                  <c:v>30.080648892041513</c:v>
                </c:pt>
                <c:pt idx="19">
                  <c:v>27.850938638274027</c:v>
                </c:pt>
                <c:pt idx="20">
                  <c:v>24.7331583552056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585-46E8-AC93-7C936AA4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3244800"/>
        <c:axId val="712781184"/>
      </c:barChart>
      <c:lineChart>
        <c:grouping val="standard"/>
        <c:varyColors val="0"/>
        <c:ser>
          <c:idx val="1"/>
          <c:order val="1"/>
          <c:tx>
            <c:strRef>
              <c:f>fig_g8!$C$29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11"/>
            <c:marker>
              <c:spPr>
                <a:solidFill>
                  <a:srgbClr val="C00000"/>
                </a:solidFill>
                <a:ln>
                  <a:solidFill>
                    <a:schemeClr val="bg1"/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C745-47FF-A683-FA2C62847EDB}"/>
              </c:ext>
            </c:extLst>
          </c:dPt>
          <c:dPt>
            <c:idx val="17"/>
            <c:marker>
              <c:spPr>
                <a:solidFill>
                  <a:schemeClr val="tx2"/>
                </a:solidFill>
                <a:ln>
                  <a:solidFill>
                    <a:schemeClr val="bg1"/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C745-47FF-A683-FA2C62847EDB}"/>
              </c:ext>
            </c:extLst>
          </c:dPt>
          <c:cat>
            <c:strRef>
              <c:f>fig_g8!$A$30:$A$50</c:f>
              <c:strCache>
                <c:ptCount val="21"/>
                <c:pt idx="0">
                  <c:v>Friuli-VG</c:v>
                </c:pt>
                <c:pt idx="1">
                  <c:v>Abruzzo</c:v>
                </c:pt>
                <c:pt idx="2">
                  <c:v>Marche</c:v>
                </c:pt>
                <c:pt idx="3">
                  <c:v>Basilicata</c:v>
                </c:pt>
                <c:pt idx="4">
                  <c:v>Lazio</c:v>
                </c:pt>
                <c:pt idx="5">
                  <c:v>Umbria</c:v>
                </c:pt>
                <c:pt idx="6">
                  <c:v>Emilia-Romagna</c:v>
                </c:pt>
                <c:pt idx="7">
                  <c:v>Veneto</c:v>
                </c:pt>
                <c:pt idx="8">
                  <c:v>Valle d'Aosta</c:v>
                </c:pt>
                <c:pt idx="9">
                  <c:v>Liguria</c:v>
                </c:pt>
                <c:pt idx="10">
                  <c:v>Calabria</c:v>
                </c:pt>
                <c:pt idx="11">
                  <c:v>ITALIA</c:v>
                </c:pt>
                <c:pt idx="12">
                  <c:v>Puglia</c:v>
                </c:pt>
                <c:pt idx="13">
                  <c:v>Campania</c:v>
                </c:pt>
                <c:pt idx="14">
                  <c:v>Lombardia</c:v>
                </c:pt>
                <c:pt idx="15">
                  <c:v>Sardegna</c:v>
                </c:pt>
                <c:pt idx="16">
                  <c:v>Toscana</c:v>
                </c:pt>
                <c:pt idx="17">
                  <c:v>Piemonte</c:v>
                </c:pt>
                <c:pt idx="18">
                  <c:v>Sicilia</c:v>
                </c:pt>
                <c:pt idx="19">
                  <c:v>Molise</c:v>
                </c:pt>
                <c:pt idx="20">
                  <c:v>Trentino</c:v>
                </c:pt>
              </c:strCache>
            </c:strRef>
          </c:cat>
          <c:val>
            <c:numRef>
              <c:f>fig_g8!$C$30:$C$50</c:f>
              <c:numCache>
                <c:formatCode>0.0</c:formatCode>
                <c:ptCount val="21"/>
                <c:pt idx="0">
                  <c:v>34.396194838368714</c:v>
                </c:pt>
                <c:pt idx="1">
                  <c:v>38.162401773121097</c:v>
                </c:pt>
                <c:pt idx="2">
                  <c:v>38.270036834751679</c:v>
                </c:pt>
                <c:pt idx="3">
                  <c:v>39.563729683490159</c:v>
                </c:pt>
                <c:pt idx="4">
                  <c:v>36.762858707204742</c:v>
                </c:pt>
                <c:pt idx="5">
                  <c:v>34.669381631122064</c:v>
                </c:pt>
                <c:pt idx="6">
                  <c:v>35.361432411769059</c:v>
                </c:pt>
                <c:pt idx="7">
                  <c:v>34.446597980210143</c:v>
                </c:pt>
                <c:pt idx="8">
                  <c:v>35.191082802547768</c:v>
                </c:pt>
                <c:pt idx="9">
                  <c:v>34.65261958997722</c:v>
                </c:pt>
                <c:pt idx="10">
                  <c:v>33.817482174519938</c:v>
                </c:pt>
                <c:pt idx="11">
                  <c:v>32.772152034212134</c:v>
                </c:pt>
                <c:pt idx="12">
                  <c:v>32.45051630814708</c:v>
                </c:pt>
                <c:pt idx="13">
                  <c:v>31.872144940253438</c:v>
                </c:pt>
                <c:pt idx="14">
                  <c:v>31.57770599394965</c:v>
                </c:pt>
                <c:pt idx="15">
                  <c:v>31.303092554549998</c:v>
                </c:pt>
                <c:pt idx="16">
                  <c:v>29.917838741122406</c:v>
                </c:pt>
                <c:pt idx="17">
                  <c:v>29.390451832907079</c:v>
                </c:pt>
                <c:pt idx="18">
                  <c:v>29.263404042091196</c:v>
                </c:pt>
                <c:pt idx="19">
                  <c:v>41.12706583581685</c:v>
                </c:pt>
                <c:pt idx="20">
                  <c:v>26.812036633231571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585-46E8-AC93-7C936AA4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44800"/>
        <c:axId val="712781184"/>
      </c:lineChart>
      <c:catAx>
        <c:axId val="6632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12781184"/>
        <c:crosses val="autoZero"/>
        <c:auto val="1"/>
        <c:lblAlgn val="ctr"/>
        <c:lblOffset val="100"/>
        <c:noMultiLvlLbl val="0"/>
      </c:catAx>
      <c:valAx>
        <c:axId val="712781184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66324480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67395437108822931"/>
          <c:y val="8.3266437849115013E-2"/>
          <c:w val="0.15133196042802341"/>
          <c:h val="9.392906655898782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1" l="0.75000000000000044" r="0.750000000000000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117016322065668E-2"/>
          <c:y val="3.3204020229178677E-2"/>
          <c:w val="0.50461806498325645"/>
          <c:h val="0.769482361030749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fig_g9!$B$25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104-4C48-8B7B-16FE4F195ACC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104-4C48-8B7B-16FE4F195AC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fig_g9!$A$26:$A$33</c:f>
              <c:strCache>
                <c:ptCount val="8"/>
                <c:pt idx="0">
                  <c:v>Unione  Europea</c:v>
                </c:pt>
                <c:pt idx="1">
                  <c:v>Italy</c:v>
                </c:pt>
                <c:pt idx="2">
                  <c:v>Nord
Ovest</c:v>
                </c:pt>
                <c:pt idx="3">
                  <c:v>Nord-Est</c:v>
                </c:pt>
                <c:pt idx="4">
                  <c:v>Centro </c:v>
                </c:pt>
                <c:pt idx="5">
                  <c:v>Sud</c:v>
                </c:pt>
                <c:pt idx="6">
                  <c:v>Isole</c:v>
                </c:pt>
                <c:pt idx="7">
                  <c:v>PIEM</c:v>
                </c:pt>
              </c:strCache>
            </c:strRef>
          </c:cat>
          <c:val>
            <c:numRef>
              <c:f>fig_g9!$B$26:$B$33</c:f>
              <c:numCache>
                <c:formatCode>General</c:formatCode>
                <c:ptCount val="8"/>
                <c:pt idx="0">
                  <c:v>39.1</c:v>
                </c:pt>
                <c:pt idx="1">
                  <c:v>26.2</c:v>
                </c:pt>
                <c:pt idx="2">
                  <c:v>28.5</c:v>
                </c:pt>
                <c:pt idx="3">
                  <c:v>28.9</c:v>
                </c:pt>
                <c:pt idx="4">
                  <c:v>31</c:v>
                </c:pt>
                <c:pt idx="5">
                  <c:v>21.7</c:v>
                </c:pt>
                <c:pt idx="6">
                  <c:v>18.600000000000001</c:v>
                </c:pt>
                <c:pt idx="7">
                  <c:v>24.5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104-4C48-8B7B-16FE4F195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713611264"/>
        <c:axId val="712783488"/>
      </c:barChart>
      <c:catAx>
        <c:axId val="7136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12783488"/>
        <c:crosses val="autoZero"/>
        <c:auto val="1"/>
        <c:lblAlgn val="ctr"/>
        <c:lblOffset val="100"/>
        <c:noMultiLvlLbl val="0"/>
      </c:catAx>
      <c:valAx>
        <c:axId val="712783488"/>
        <c:scaling>
          <c:orientation val="minMax"/>
          <c:max val="4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13611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3219450</xdr:colOff>
      <xdr:row>2</xdr:row>
      <xdr:rowOff>47625</xdr:rowOff>
    </xdr:from>
    <xdr:to>
      <xdr:col>5</xdr:col>
      <xdr:colOff>552450</xdr:colOff>
      <xdr:row>2</xdr:row>
      <xdr:rowOff>314325</xdr:rowOff>
    </xdr:to>
    <xdr:sp macro="" textlink="">
      <xdr:nvSpPr>
        <xdr:cNvPr id="4" name="Rettangolo arrotondato 3"/>
        <xdr:cNvSpPr/>
      </xdr:nvSpPr>
      <xdr:spPr>
        <a:xfrm>
          <a:off x="3724275" y="590550"/>
          <a:ext cx="2733675" cy="266700"/>
        </a:xfrm>
        <a:prstGeom prst="round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 normalizeH="0" baseline="0">
              <a:solidFill>
                <a:srgbClr val="00B050"/>
              </a:solidFill>
              <a:latin typeface="Century Gothic" pitchFamily="34" charset="0"/>
              <a:cs typeface="+mn-cs"/>
            </a:rPr>
            <a:t>Clicca sulle frecce per accedere alle statistiche</a:t>
          </a:r>
          <a:endParaRPr lang="it-IT" sz="800" b="1" normalizeH="0" baseline="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9525</xdr:colOff>
      <xdr:row>0</xdr:row>
      <xdr:rowOff>152400</xdr:rowOff>
    </xdr:from>
    <xdr:to>
      <xdr:col>9</xdr:col>
      <xdr:colOff>428625</xdr:colOff>
      <xdr:row>2</xdr:row>
      <xdr:rowOff>85725</xdr:rowOff>
    </xdr:to>
    <xdr:grpSp>
      <xdr:nvGrpSpPr>
        <xdr:cNvPr id="4859061" name="Gruppo 2"/>
        <xdr:cNvGrpSpPr>
          <a:grpSpLocks/>
        </xdr:cNvGrpSpPr>
      </xdr:nvGrpSpPr>
      <xdr:grpSpPr bwMode="auto">
        <a:xfrm>
          <a:off x="7134225" y="152400"/>
          <a:ext cx="1638300" cy="476250"/>
          <a:chOff x="4114800" y="0"/>
          <a:chExt cx="1753055" cy="533224"/>
        </a:xfrm>
      </xdr:grpSpPr>
      <xdr:pic>
        <xdr:nvPicPr>
          <xdr:cNvPr id="4859062" name="Immagine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14800" y="0"/>
            <a:ext cx="485776" cy="5332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859063" name="Immagine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2470" y="0"/>
            <a:ext cx="1225385" cy="3714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0</xdr:col>
      <xdr:colOff>771525</xdr:colOff>
      <xdr:row>1</xdr:row>
      <xdr:rowOff>152401</xdr:rowOff>
    </xdr:to>
    <xdr:sp macro="" textlink="">
      <xdr:nvSpPr>
        <xdr:cNvPr id="3" name="Freccia a sinistra 2">
          <a:hlinkClick xmlns:r="http://schemas.openxmlformats.org/officeDocument/2006/relationships" r:id="rId1"/>
        </xdr:cNvPr>
        <xdr:cNvSpPr/>
      </xdr:nvSpPr>
      <xdr:spPr>
        <a:xfrm>
          <a:off x="0" y="76200"/>
          <a:ext cx="77152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771525</xdr:colOff>
      <xdr:row>3</xdr:row>
      <xdr:rowOff>19051</xdr:rowOff>
    </xdr:to>
    <xdr:sp macro="" textlink="">
      <xdr:nvSpPr>
        <xdr:cNvPr id="4" name="Freccia a sinistra 3">
          <a:hlinkClick xmlns:r="http://schemas.openxmlformats.org/officeDocument/2006/relationships" r:id="rId1"/>
        </xdr:cNvPr>
        <xdr:cNvSpPr/>
      </xdr:nvSpPr>
      <xdr:spPr>
        <a:xfrm>
          <a:off x="0" y="0"/>
          <a:ext cx="77152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12</xdr:col>
      <xdr:colOff>476250</xdr:colOff>
      <xdr:row>17</xdr:row>
      <xdr:rowOff>76200</xdr:rowOff>
    </xdr:to>
    <xdr:graphicFrame macro="">
      <xdr:nvGraphicFramePr>
        <xdr:cNvPr id="5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2</xdr:row>
      <xdr:rowOff>57151</xdr:rowOff>
    </xdr:to>
    <xdr:sp macro="" textlink="">
      <xdr:nvSpPr>
        <xdr:cNvPr id="6" name="Freccia a sinistra 5">
          <a:hlinkClick xmlns:r="http://schemas.openxmlformats.org/officeDocument/2006/relationships" r:id="rId1"/>
        </xdr:cNvPr>
        <xdr:cNvSpPr/>
      </xdr:nvSpPr>
      <xdr:spPr>
        <a:xfrm>
          <a:off x="0" y="0"/>
          <a:ext cx="77152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771525</xdr:colOff>
      <xdr:row>2</xdr:row>
      <xdr:rowOff>47624</xdr:rowOff>
    </xdr:to>
    <xdr:sp macro="" textlink="">
      <xdr:nvSpPr>
        <xdr:cNvPr id="3" name="Freccia a sinistra 2">
          <a:hlinkClick xmlns:r="http://schemas.openxmlformats.org/officeDocument/2006/relationships" r:id="rId1"/>
        </xdr:cNvPr>
        <xdr:cNvSpPr/>
      </xdr:nvSpPr>
      <xdr:spPr>
        <a:xfrm>
          <a:off x="0" y="0"/>
          <a:ext cx="771525" cy="981074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771525</xdr:colOff>
      <xdr:row>6</xdr:row>
      <xdr:rowOff>19050</xdr:rowOff>
    </xdr:to>
    <xdr:sp macro="" textlink="">
      <xdr:nvSpPr>
        <xdr:cNvPr id="3" name="Freccia a sinistra 2">
          <a:hlinkClick xmlns:r="http://schemas.openxmlformats.org/officeDocument/2006/relationships" r:id="rId1"/>
        </xdr:cNvPr>
        <xdr:cNvSpPr/>
      </xdr:nvSpPr>
      <xdr:spPr>
        <a:xfrm>
          <a:off x="0" y="0"/>
          <a:ext cx="771525" cy="1314450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  <xdr:twoCellAnchor>
    <xdr:from>
      <xdr:col>1</xdr:col>
      <xdr:colOff>0</xdr:colOff>
      <xdr:row>1</xdr:row>
      <xdr:rowOff>152400</xdr:rowOff>
    </xdr:from>
    <xdr:to>
      <xdr:col>9</xdr:col>
      <xdr:colOff>314325</xdr:colOff>
      <xdr:row>28</xdr:row>
      <xdr:rowOff>85725</xdr:rowOff>
    </xdr:to>
    <xdr:graphicFrame macro="">
      <xdr:nvGraphicFramePr>
        <xdr:cNvPr id="401624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771525</xdr:colOff>
      <xdr:row>2</xdr:row>
      <xdr:rowOff>47626</xdr:rowOff>
    </xdr:to>
    <xdr:sp macro="" textlink="">
      <xdr:nvSpPr>
        <xdr:cNvPr id="3" name="Freccia a sinistra 2">
          <a:hlinkClick xmlns:r="http://schemas.openxmlformats.org/officeDocument/2006/relationships" r:id="rId1"/>
        </xdr:cNvPr>
        <xdr:cNvSpPr/>
      </xdr:nvSpPr>
      <xdr:spPr>
        <a:xfrm>
          <a:off x="0" y="0"/>
          <a:ext cx="77152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771525</xdr:colOff>
      <xdr:row>2</xdr:row>
      <xdr:rowOff>276226</xdr:rowOff>
    </xdr:to>
    <xdr:sp macro="" textlink="">
      <xdr:nvSpPr>
        <xdr:cNvPr id="4" name="Freccia a sinistra 3">
          <a:hlinkClick xmlns:r="http://schemas.openxmlformats.org/officeDocument/2006/relationships" r:id="rId1"/>
        </xdr:cNvPr>
        <xdr:cNvSpPr/>
      </xdr:nvSpPr>
      <xdr:spPr>
        <a:xfrm>
          <a:off x="0" y="0"/>
          <a:ext cx="77152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  <xdr:twoCellAnchor>
    <xdr:from>
      <xdr:col>0</xdr:col>
      <xdr:colOff>742949</xdr:colOff>
      <xdr:row>2</xdr:row>
      <xdr:rowOff>28575</xdr:rowOff>
    </xdr:from>
    <xdr:to>
      <xdr:col>9</xdr:col>
      <xdr:colOff>419099</xdr:colOff>
      <xdr:row>21</xdr:row>
      <xdr:rowOff>85724</xdr:rowOff>
    </xdr:to>
    <xdr:graphicFrame macro="">
      <xdr:nvGraphicFramePr>
        <xdr:cNvPr id="3029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771525</xdr:colOff>
      <xdr:row>2</xdr:row>
      <xdr:rowOff>9526</xdr:rowOff>
    </xdr:to>
    <xdr:sp macro="" textlink="">
      <xdr:nvSpPr>
        <xdr:cNvPr id="3" name="Freccia a sinistra 2">
          <a:hlinkClick xmlns:r="http://schemas.openxmlformats.org/officeDocument/2006/relationships" r:id="rId1"/>
        </xdr:cNvPr>
        <xdr:cNvSpPr/>
      </xdr:nvSpPr>
      <xdr:spPr>
        <a:xfrm>
          <a:off x="0" y="0"/>
          <a:ext cx="77152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180975</xdr:colOff>
      <xdr:row>17</xdr:row>
      <xdr:rowOff>104775</xdr:rowOff>
    </xdr:to>
    <xdr:graphicFrame macro="">
      <xdr:nvGraphicFramePr>
        <xdr:cNvPr id="307928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12</xdr:col>
      <xdr:colOff>76200</xdr:colOff>
      <xdr:row>23</xdr:row>
      <xdr:rowOff>161925</xdr:rowOff>
    </xdr:to>
    <xdr:graphicFrame macro="">
      <xdr:nvGraphicFramePr>
        <xdr:cNvPr id="315829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771525</xdr:colOff>
      <xdr:row>1</xdr:row>
      <xdr:rowOff>152401</xdr:rowOff>
    </xdr:to>
    <xdr:sp macro="" textlink="">
      <xdr:nvSpPr>
        <xdr:cNvPr id="4" name="Freccia a sinistra 3">
          <a:hlinkClick xmlns:r="http://schemas.openxmlformats.org/officeDocument/2006/relationships" r:id="rId2"/>
        </xdr:cNvPr>
        <xdr:cNvSpPr/>
      </xdr:nvSpPr>
      <xdr:spPr>
        <a:xfrm>
          <a:off x="0" y="0"/>
          <a:ext cx="77152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76199</xdr:rowOff>
    </xdr:from>
    <xdr:to>
      <xdr:col>11</xdr:col>
      <xdr:colOff>504825</xdr:colOff>
      <xdr:row>18</xdr:row>
      <xdr:rowOff>152399</xdr:rowOff>
    </xdr:to>
    <xdr:grpSp>
      <xdr:nvGrpSpPr>
        <xdr:cNvPr id="5599458" name="Gruppo 1"/>
        <xdr:cNvGrpSpPr>
          <a:grpSpLocks/>
        </xdr:cNvGrpSpPr>
      </xdr:nvGrpSpPr>
      <xdr:grpSpPr bwMode="auto">
        <a:xfrm>
          <a:off x="38100" y="457199"/>
          <a:ext cx="7172325" cy="2819400"/>
          <a:chOff x="38100" y="14915055"/>
          <a:chExt cx="7829550" cy="2981325"/>
        </a:xfrm>
      </xdr:grpSpPr>
      <xdr:graphicFrame macro="">
        <xdr:nvGraphicFramePr>
          <xdr:cNvPr id="5599463" name="Grafico 11"/>
          <xdr:cNvGraphicFramePr>
            <a:graphicFrameLocks/>
          </xdr:cNvGraphicFramePr>
        </xdr:nvGraphicFramePr>
        <xdr:xfrm>
          <a:off x="38100" y="14915055"/>
          <a:ext cx="7829550" cy="2981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599464" name="Grafico 4"/>
          <xdr:cNvGraphicFramePr>
            <a:graphicFrameLocks/>
          </xdr:cNvGraphicFramePr>
        </xdr:nvGraphicFramePr>
        <xdr:xfrm>
          <a:off x="4500253" y="14943084"/>
          <a:ext cx="3000376" cy="2895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323850</xdr:colOff>
      <xdr:row>4</xdr:row>
      <xdr:rowOff>47625</xdr:rowOff>
    </xdr:from>
    <xdr:to>
      <xdr:col>11</xdr:col>
      <xdr:colOff>104775</xdr:colOff>
      <xdr:row>4</xdr:row>
      <xdr:rowOff>66675</xdr:rowOff>
    </xdr:to>
    <xdr:cxnSp macro="">
      <xdr:nvCxnSpPr>
        <xdr:cNvPr id="5" name="Connettore 1 4"/>
        <xdr:cNvCxnSpPr/>
      </xdr:nvCxnSpPr>
      <xdr:spPr bwMode="auto">
        <a:xfrm flipV="1">
          <a:off x="323850" y="771525"/>
          <a:ext cx="6486525" cy="19050"/>
        </a:xfrm>
        <a:prstGeom prst="line">
          <a:avLst/>
        </a:prstGeom>
        <a:ln w="28575">
          <a:solidFill>
            <a:srgbClr val="FFC000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466724</xdr:colOff>
      <xdr:row>16</xdr:row>
      <xdr:rowOff>171450</xdr:rowOff>
    </xdr:from>
    <xdr:to>
      <xdr:col>10</xdr:col>
      <xdr:colOff>171449</xdr:colOff>
      <xdr:row>18</xdr:row>
      <xdr:rowOff>95250</xdr:rowOff>
    </xdr:to>
    <xdr:sp macro="" textlink="">
      <xdr:nvSpPr>
        <xdr:cNvPr id="6" name="Rettangolo arrotondato 5"/>
        <xdr:cNvSpPr/>
      </xdr:nvSpPr>
      <xdr:spPr bwMode="auto">
        <a:xfrm>
          <a:off x="4124324" y="5657850"/>
          <a:ext cx="2143125" cy="266700"/>
        </a:xfrm>
        <a:prstGeom prst="round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>
              <a:solidFill>
                <a:schemeClr val="tx1"/>
              </a:solidFill>
              <a:latin typeface="Century Gothic" pitchFamily="34" charset="0"/>
            </a:rPr>
            <a:t>Piemonte: serie storica per sesso </a:t>
          </a:r>
        </a:p>
      </xdr:txBody>
    </xdr:sp>
    <xdr:clientData/>
  </xdr:twoCellAnchor>
  <xdr:twoCellAnchor>
    <xdr:from>
      <xdr:col>0</xdr:col>
      <xdr:colOff>19050</xdr:colOff>
      <xdr:row>3</xdr:row>
      <xdr:rowOff>161925</xdr:rowOff>
    </xdr:from>
    <xdr:to>
      <xdr:col>0</xdr:col>
      <xdr:colOff>342900</xdr:colOff>
      <xdr:row>4</xdr:row>
      <xdr:rowOff>152400</xdr:rowOff>
    </xdr:to>
    <xdr:sp macro="" textlink="">
      <xdr:nvSpPr>
        <xdr:cNvPr id="8" name="Connettore 7"/>
        <xdr:cNvSpPr/>
      </xdr:nvSpPr>
      <xdr:spPr>
        <a:xfrm>
          <a:off x="19050" y="714375"/>
          <a:ext cx="323850" cy="161925"/>
        </a:xfrm>
        <a:prstGeom prst="flowChartConnector">
          <a:avLst/>
        </a:prstGeom>
        <a:noFill/>
        <a:ln w="190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161925</xdr:colOff>
      <xdr:row>5</xdr:row>
      <xdr:rowOff>38101</xdr:rowOff>
    </xdr:to>
    <xdr:sp macro="" textlink="">
      <xdr:nvSpPr>
        <xdr:cNvPr id="9" name="Freccia a sinistra 8">
          <a:hlinkClick xmlns:r="http://schemas.openxmlformats.org/officeDocument/2006/relationships" r:id="rId3"/>
        </xdr:cNvPr>
        <xdr:cNvSpPr/>
      </xdr:nvSpPr>
      <xdr:spPr>
        <a:xfrm>
          <a:off x="7315200" y="209550"/>
          <a:ext cx="77152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0</xdr:col>
      <xdr:colOff>790575</xdr:colOff>
      <xdr:row>3</xdr:row>
      <xdr:rowOff>152400</xdr:rowOff>
    </xdr:to>
    <xdr:sp macro="" textlink="">
      <xdr:nvSpPr>
        <xdr:cNvPr id="4" name="Freccia a sinistra 3">
          <a:hlinkClick xmlns:r="http://schemas.openxmlformats.org/officeDocument/2006/relationships" r:id="rId1"/>
        </xdr:cNvPr>
        <xdr:cNvSpPr/>
      </xdr:nvSpPr>
      <xdr:spPr>
        <a:xfrm>
          <a:off x="0" y="19050"/>
          <a:ext cx="790575" cy="695325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  <xdr:twoCellAnchor>
    <xdr:from>
      <xdr:col>1</xdr:col>
      <xdr:colOff>114300</xdr:colOff>
      <xdr:row>2</xdr:row>
      <xdr:rowOff>28575</xdr:rowOff>
    </xdr:from>
    <xdr:to>
      <xdr:col>12</xdr:col>
      <xdr:colOff>342900</xdr:colOff>
      <xdr:row>22</xdr:row>
      <xdr:rowOff>95250</xdr:rowOff>
    </xdr:to>
    <xdr:graphicFrame macro="">
      <xdr:nvGraphicFramePr>
        <xdr:cNvPr id="26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0.25669</cdr:x>
      <cdr:y>0.88179</cdr:y>
    </cdr:from>
    <cdr:to>
      <cdr:x>0.4708</cdr:x>
      <cdr:y>0.96874</cdr:y>
    </cdr:to>
    <cdr:sp macro="" textlink="">
      <cdr:nvSpPr>
        <cdr:cNvPr id="4" name="Rettangolo arrotondato 3"/>
        <cdr:cNvSpPr/>
      </cdr:nvSpPr>
      <cdr:spPr>
        <a:xfrm xmlns:a="http://schemas.openxmlformats.org/drawingml/2006/main">
          <a:off x="2009799" y="2628900"/>
          <a:ext cx="1676376" cy="259214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r>
            <a:rPr lang="it-IT" sz="800" b="1">
              <a:solidFill>
                <a:schemeClr val="bg2">
                  <a:lumMod val="25000"/>
                </a:schemeClr>
              </a:solidFill>
              <a:latin typeface="Century Gothic" pitchFamily="34" charset="0"/>
            </a:rPr>
            <a:t>Anno 2016</a:t>
          </a:r>
        </a:p>
      </cdr:txBody>
    </cdr:sp>
  </cdr:relSizeAnchor>
  <cdr:relSizeAnchor xmlns:cdr="http://schemas.openxmlformats.org/drawingml/2006/chartDrawing">
    <cdr:from>
      <cdr:x>0.05177</cdr:x>
      <cdr:y>0</cdr:y>
    </cdr:from>
    <cdr:to>
      <cdr:x>0.54741</cdr:x>
      <cdr:y>0.14189</cdr:y>
    </cdr:to>
    <cdr:sp macro="" textlink="">
      <cdr:nvSpPr>
        <cdr:cNvPr id="2" name="Rettangolo arrotondato 1"/>
        <cdr:cNvSpPr/>
      </cdr:nvSpPr>
      <cdr:spPr>
        <a:xfrm xmlns:a="http://schemas.openxmlformats.org/drawingml/2006/main">
          <a:off x="343176" y="0"/>
          <a:ext cx="3285849" cy="400051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>
            <a:lnSpc>
              <a:spcPts val="900"/>
            </a:lnSpc>
          </a:pPr>
          <a:r>
            <a:rPr lang="it-IT" sz="800">
              <a:solidFill>
                <a:srgbClr val="EEECE1">
                  <a:lumMod val="25000"/>
                </a:srgbClr>
              </a:solidFill>
              <a:latin typeface="Century Gothic" pitchFamily="34" charset="0"/>
            </a:rPr>
            <a:t>Obiettivo Lisbona</a:t>
          </a:r>
          <a:r>
            <a:rPr lang="it-IT" sz="800" baseline="0">
              <a:solidFill>
                <a:srgbClr val="EEECE1">
                  <a:lumMod val="25000"/>
                </a:srgbClr>
              </a:solidFill>
              <a:latin typeface="Century Gothic" pitchFamily="34" charset="0"/>
            </a:rPr>
            <a:t> 2020: almeno 40% dei 30-34enni con titolo universitario</a:t>
          </a:r>
          <a:endParaRPr lang="it-IT" sz="800">
            <a:solidFill>
              <a:srgbClr val="EEECE1">
                <a:lumMod val="25000"/>
              </a:srgbClr>
            </a:solidFill>
            <a:latin typeface="Century Gothic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38099</xdr:rowOff>
    </xdr:from>
    <xdr:to>
      <xdr:col>0</xdr:col>
      <xdr:colOff>800100</xdr:colOff>
      <xdr:row>4</xdr:row>
      <xdr:rowOff>38100</xdr:rowOff>
    </xdr:to>
    <xdr:sp macro="" textlink="">
      <xdr:nvSpPr>
        <xdr:cNvPr id="4" name="Freccia a sinistra 3">
          <a:hlinkClick xmlns:r="http://schemas.openxmlformats.org/officeDocument/2006/relationships" r:id="rId1"/>
        </xdr:cNvPr>
        <xdr:cNvSpPr/>
      </xdr:nvSpPr>
      <xdr:spPr>
        <a:xfrm>
          <a:off x="9525" y="38099"/>
          <a:ext cx="79057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828675</xdr:colOff>
      <xdr:row>2</xdr:row>
      <xdr:rowOff>66676</xdr:rowOff>
    </xdr:to>
    <xdr:sp macro="" textlink="">
      <xdr:nvSpPr>
        <xdr:cNvPr id="3" name="Freccia a sinistra 2">
          <a:hlinkClick xmlns:r="http://schemas.openxmlformats.org/officeDocument/2006/relationships" r:id="rId1"/>
        </xdr:cNvPr>
        <xdr:cNvSpPr/>
      </xdr:nvSpPr>
      <xdr:spPr>
        <a:xfrm>
          <a:off x="0" y="0"/>
          <a:ext cx="82867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  <xdr:twoCellAnchor>
    <xdr:from>
      <xdr:col>1</xdr:col>
      <xdr:colOff>28575</xdr:colOff>
      <xdr:row>1</xdr:row>
      <xdr:rowOff>257175</xdr:rowOff>
    </xdr:from>
    <xdr:to>
      <xdr:col>8</xdr:col>
      <xdr:colOff>238125</xdr:colOff>
      <xdr:row>21</xdr:row>
      <xdr:rowOff>104775</xdr:rowOff>
    </xdr:to>
    <xdr:graphicFrame macro="">
      <xdr:nvGraphicFramePr>
        <xdr:cNvPr id="16501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sp macro="" textlink="">
      <xdr:nvSpPr>
        <xdr:cNvPr id="5437563" name="Line 13"/>
        <xdr:cNvSpPr>
          <a:spLocks noChangeShapeType="1"/>
        </xdr:cNvSpPr>
      </xdr:nvSpPr>
      <xdr:spPr bwMode="auto">
        <a:xfrm>
          <a:off x="2352675" y="121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800099</xdr:colOff>
      <xdr:row>1</xdr:row>
      <xdr:rowOff>276226</xdr:rowOff>
    </xdr:to>
    <xdr:sp macro="" textlink="">
      <xdr:nvSpPr>
        <xdr:cNvPr id="7" name="Freccia a sinistra 6">
          <a:hlinkClick xmlns:r="http://schemas.openxmlformats.org/officeDocument/2006/relationships" r:id="rId1"/>
        </xdr:cNvPr>
        <xdr:cNvSpPr/>
      </xdr:nvSpPr>
      <xdr:spPr>
        <a:xfrm>
          <a:off x="0" y="0"/>
          <a:ext cx="800099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771525</xdr:colOff>
      <xdr:row>2</xdr:row>
      <xdr:rowOff>1</xdr:rowOff>
    </xdr:to>
    <xdr:sp macro="" textlink="">
      <xdr:nvSpPr>
        <xdr:cNvPr id="3" name="Freccia a sinistra 2">
          <a:hlinkClick xmlns:r="http://schemas.openxmlformats.org/officeDocument/2006/relationships" r:id="rId1"/>
        </xdr:cNvPr>
        <xdr:cNvSpPr/>
      </xdr:nvSpPr>
      <xdr:spPr>
        <a:xfrm>
          <a:off x="0" y="0"/>
          <a:ext cx="77152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771525</xdr:colOff>
      <xdr:row>1</xdr:row>
      <xdr:rowOff>142876</xdr:rowOff>
    </xdr:to>
    <xdr:sp macro="" textlink="">
      <xdr:nvSpPr>
        <xdr:cNvPr id="5" name="Freccia a sinistra 4">
          <a:hlinkClick xmlns:r="http://schemas.openxmlformats.org/officeDocument/2006/relationships" r:id="rId1"/>
        </xdr:cNvPr>
        <xdr:cNvSpPr/>
      </xdr:nvSpPr>
      <xdr:spPr>
        <a:xfrm>
          <a:off x="0" y="0"/>
          <a:ext cx="77152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771525</xdr:colOff>
      <xdr:row>1</xdr:row>
      <xdr:rowOff>200026</xdr:rowOff>
    </xdr:to>
    <xdr:sp macro="" textlink="">
      <xdr:nvSpPr>
        <xdr:cNvPr id="3" name="Freccia a sinistra 2">
          <a:hlinkClick xmlns:r="http://schemas.openxmlformats.org/officeDocument/2006/relationships" r:id="rId1"/>
        </xdr:cNvPr>
        <xdr:cNvSpPr/>
      </xdr:nvSpPr>
      <xdr:spPr>
        <a:xfrm>
          <a:off x="0" y="0"/>
          <a:ext cx="771525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  <xdr:twoCellAnchor>
    <xdr:from>
      <xdr:col>1</xdr:col>
      <xdr:colOff>0</xdr:colOff>
      <xdr:row>2</xdr:row>
      <xdr:rowOff>57150</xdr:rowOff>
    </xdr:from>
    <xdr:to>
      <xdr:col>10</xdr:col>
      <xdr:colOff>209550</xdr:colOff>
      <xdr:row>22</xdr:row>
      <xdr:rowOff>104775</xdr:rowOff>
    </xdr:to>
    <xdr:graphicFrame macro="">
      <xdr:nvGraphicFramePr>
        <xdr:cNvPr id="6339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2</xdr:row>
      <xdr:rowOff>28576</xdr:rowOff>
    </xdr:to>
    <xdr:sp macro="" textlink="">
      <xdr:nvSpPr>
        <xdr:cNvPr id="4" name="Freccia a sinistra 3">
          <a:hlinkClick xmlns:r="http://schemas.openxmlformats.org/officeDocument/2006/relationships" r:id="rId1"/>
        </xdr:cNvPr>
        <xdr:cNvSpPr/>
      </xdr:nvSpPr>
      <xdr:spPr>
        <a:xfrm>
          <a:off x="0" y="0"/>
          <a:ext cx="781050" cy="723901"/>
        </a:xfrm>
        <a:prstGeom prst="leftArrow">
          <a:avLst/>
        </a:prstGeom>
        <a:solidFill>
          <a:srgbClr val="B2B2B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/>
            <a:t>Torna all'indice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sform.piemonte.i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showGridLines="0" tabSelected="1" zoomScaleNormal="100" workbookViewId="0"/>
  </sheetViews>
  <sheetFormatPr defaultRowHeight="13.5" x14ac:dyDescent="0.25"/>
  <cols>
    <col min="1" max="1" width="7.5703125" style="6" customWidth="1"/>
    <col min="2" max="2" width="53.5703125" style="6" customWidth="1"/>
    <col min="3" max="16384" width="9.140625" style="6"/>
  </cols>
  <sheetData>
    <row r="2" spans="1:10" ht="29.25" customHeight="1" x14ac:dyDescent="0.35">
      <c r="A2" s="110" t="s">
        <v>167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27.75" customHeight="1" x14ac:dyDescent="0.3">
      <c r="A3" s="110" t="s">
        <v>127</v>
      </c>
      <c r="B3" s="110"/>
      <c r="C3" s="110"/>
      <c r="D3" s="110"/>
      <c r="E3" s="110"/>
      <c r="F3" s="110"/>
      <c r="G3" s="110"/>
      <c r="H3" s="176" t="s">
        <v>154</v>
      </c>
      <c r="I3" s="110"/>
      <c r="J3" s="110"/>
    </row>
    <row r="4" spans="1:10" ht="18" customHeight="1" x14ac:dyDescent="0.3">
      <c r="A4" s="202" t="s">
        <v>67</v>
      </c>
      <c r="B4" s="203"/>
      <c r="C4" s="203"/>
      <c r="D4" s="203"/>
      <c r="E4" s="203"/>
      <c r="F4" s="203"/>
      <c r="G4" s="203"/>
      <c r="H4" s="203"/>
      <c r="I4" s="203"/>
      <c r="J4" s="204"/>
    </row>
    <row r="5" spans="1:10" ht="18" customHeight="1" x14ac:dyDescent="0.4">
      <c r="A5" s="105" t="s">
        <v>77</v>
      </c>
      <c r="B5" s="106" t="str">
        <f>fig_g1!B1</f>
        <v>Fig. G.1 Andamento degli iscritti agli atenei piemontesi, a.a. 2006/07 - 2016/17</v>
      </c>
      <c r="C5" s="103"/>
      <c r="D5" s="103"/>
      <c r="E5" s="103"/>
      <c r="F5" s="103"/>
      <c r="G5" s="103"/>
      <c r="H5" s="103"/>
      <c r="I5" s="103"/>
      <c r="J5" s="104"/>
    </row>
    <row r="6" spans="1:10" ht="18" customHeight="1" x14ac:dyDescent="0.4">
      <c r="A6" s="105" t="s">
        <v>77</v>
      </c>
      <c r="B6" s="106" t="str">
        <f>tab_g1!B1</f>
        <v>Tab. G.1 Iscritti per gruppo disciplinare e ateneo, in Piemonte, a.a. 2016/17</v>
      </c>
      <c r="C6" s="103"/>
      <c r="D6" s="103"/>
      <c r="E6" s="103"/>
      <c r="F6" s="103"/>
      <c r="G6" s="103"/>
      <c r="H6" s="103"/>
      <c r="I6" s="103"/>
      <c r="J6" s="104"/>
    </row>
    <row r="7" spans="1:10" ht="18" customHeight="1" x14ac:dyDescent="0.4">
      <c r="A7" s="105" t="s">
        <v>77</v>
      </c>
      <c r="B7" s="106" t="str">
        <f>fig_g2!B1</f>
        <v>Fig. G.2  Iscritti per gruppo disciplinare, in Piemonte, a.a. 2016/17, valori assoluti</v>
      </c>
      <c r="C7" s="103"/>
      <c r="D7" s="103"/>
      <c r="E7" s="103"/>
      <c r="F7" s="103"/>
      <c r="G7" s="103"/>
      <c r="H7" s="103"/>
      <c r="I7" s="103"/>
      <c r="J7" s="104"/>
    </row>
    <row r="8" spans="1:10" ht="18" customHeight="1" x14ac:dyDescent="0.4">
      <c r="A8" s="105" t="s">
        <v>77</v>
      </c>
      <c r="B8" s="106" t="str">
        <f>tab_g2!B1</f>
        <v xml:space="preserve">Tab.  G.2 Atenei piemontesi: iscritti nell'a.a. 2016/17 per tipo di corso di laurea </v>
      </c>
      <c r="C8" s="103"/>
      <c r="D8" s="103"/>
      <c r="E8" s="103"/>
      <c r="F8" s="103"/>
      <c r="G8" s="103"/>
      <c r="H8" s="103"/>
      <c r="I8" s="103"/>
      <c r="J8" s="104"/>
    </row>
    <row r="9" spans="1:10" ht="18" customHeight="1" x14ac:dyDescent="0.4">
      <c r="A9" s="105" t="s">
        <v>77</v>
      </c>
      <c r="B9" s="106" t="str">
        <f>tab_g3!B1</f>
        <v>Tab. G.3  Atenei piemontesi:  iscritti per sede universitaria, a.a. 2016/17</v>
      </c>
      <c r="C9" s="103"/>
      <c r="D9" s="103"/>
      <c r="E9" s="103"/>
      <c r="F9" s="103"/>
      <c r="G9" s="103"/>
      <c r="H9" s="103"/>
      <c r="I9" s="103"/>
      <c r="J9" s="104"/>
    </row>
    <row r="10" spans="1:10" ht="18" customHeight="1" x14ac:dyDescent="0.4">
      <c r="A10" s="105" t="s">
        <v>77</v>
      </c>
      <c r="B10" s="106" t="str">
        <f>tab_g4!B1</f>
        <v>Tab. G.4 Iscritti  agli atenei piemontesi  per regione di residenza degli studenti, a.a. 2016/17</v>
      </c>
      <c r="C10" s="103"/>
      <c r="D10" s="103"/>
      <c r="E10" s="103"/>
      <c r="F10" s="103"/>
      <c r="G10" s="103"/>
      <c r="H10" s="103"/>
      <c r="I10" s="103"/>
      <c r="J10" s="104"/>
    </row>
    <row r="11" spans="1:10" ht="18" customHeight="1" x14ac:dyDescent="0.4">
      <c r="A11" s="105" t="s">
        <v>77</v>
      </c>
      <c r="B11" s="106" t="str">
        <f>fig_g3!B1</f>
        <v>Fig. G.3  Tasso di iscrizione all’università per regione di residenza degli studenti</v>
      </c>
      <c r="C11" s="103"/>
      <c r="D11" s="103"/>
      <c r="E11" s="103"/>
      <c r="F11" s="103"/>
      <c r="G11" s="103"/>
      <c r="H11" s="103"/>
      <c r="I11" s="103"/>
      <c r="J11" s="104"/>
    </row>
    <row r="12" spans="1:10" ht="20.25" customHeight="1" x14ac:dyDescent="0.4">
      <c r="A12" s="105" t="s">
        <v>77</v>
      </c>
      <c r="B12" s="106" t="str">
        <f>tab_g5!B1</f>
        <v>Tab. G.5  Atenei piemontesi: studenti per cittadinanza, a.a. 2016/17</v>
      </c>
      <c r="C12" s="103"/>
      <c r="D12" s="103"/>
      <c r="E12" s="103"/>
      <c r="F12" s="103"/>
      <c r="G12" s="103"/>
      <c r="H12" s="103"/>
      <c r="I12" s="103"/>
      <c r="J12" s="104"/>
    </row>
    <row r="13" spans="1:10" ht="18" customHeight="1" x14ac:dyDescent="0.25">
      <c r="A13" s="205" t="s">
        <v>68</v>
      </c>
      <c r="B13" s="206"/>
      <c r="C13" s="206"/>
      <c r="D13" s="206"/>
      <c r="E13" s="206"/>
      <c r="F13" s="206"/>
      <c r="G13" s="206"/>
      <c r="H13" s="206"/>
      <c r="I13" s="206"/>
      <c r="J13" s="207"/>
    </row>
    <row r="14" spans="1:10" ht="18" customHeight="1" x14ac:dyDescent="0.4">
      <c r="A14" s="105" t="s">
        <v>77</v>
      </c>
      <c r="B14" s="103" t="str">
        <f>tab_g6!B1</f>
        <v>Tab. G.6  Immatricolati per gruppo disciplinare e ateneo, in Piemonte, a.a. 2016/17</v>
      </c>
      <c r="C14" s="103"/>
      <c r="D14" s="103"/>
      <c r="E14" s="103"/>
      <c r="F14" s="103"/>
      <c r="G14" s="103"/>
      <c r="H14" s="103"/>
      <c r="I14" s="103"/>
      <c r="J14" s="104"/>
    </row>
    <row r="15" spans="1:10" ht="18" customHeight="1" x14ac:dyDescent="0.4">
      <c r="A15" s="105" t="s">
        <v>77</v>
      </c>
      <c r="B15" s="103" t="str">
        <f>fig_g4!B1</f>
        <v xml:space="preserve">Tasso di passaggio dalla scuola secondaria all'università per regione di residenza degli studenti e sesso </v>
      </c>
      <c r="C15" s="103"/>
      <c r="D15" s="103"/>
      <c r="E15" s="103"/>
      <c r="F15" s="103"/>
      <c r="G15" s="103"/>
      <c r="H15" s="103"/>
      <c r="I15" s="103"/>
      <c r="J15" s="104"/>
    </row>
    <row r="16" spans="1:10" ht="18" customHeight="1" x14ac:dyDescent="0.4">
      <c r="A16" s="105" t="s">
        <v>77</v>
      </c>
      <c r="B16" s="107" t="str">
        <f>tab_g7!B1</f>
        <v>Tab. G. 7 Immatricolati per gruppo disciplinare ed età (valori percentuali, a.a. 2016/17)</v>
      </c>
      <c r="C16" s="103"/>
      <c r="D16" s="103"/>
      <c r="E16" s="103"/>
      <c r="F16" s="103"/>
      <c r="G16" s="103"/>
      <c r="H16" s="103"/>
      <c r="I16" s="103"/>
      <c r="J16" s="104"/>
    </row>
    <row r="17" spans="1:10" ht="18" customHeight="1" x14ac:dyDescent="0.4">
      <c r="A17" s="105" t="s">
        <v>77</v>
      </c>
      <c r="B17" s="103" t="str">
        <f>tab_g8!B1</f>
        <v>Tab. G.8  Immatricolati per voto di diploma, atenei e gruppi disciplinari, a.a. 2016/17</v>
      </c>
      <c r="C17" s="103"/>
      <c r="D17" s="103"/>
      <c r="E17" s="103"/>
      <c r="F17" s="103"/>
      <c r="G17" s="103"/>
      <c r="H17" s="103"/>
      <c r="I17" s="103"/>
      <c r="J17" s="104"/>
    </row>
    <row r="18" spans="1:10" ht="18" customHeight="1" x14ac:dyDescent="0.4">
      <c r="A18" s="105" t="s">
        <v>77</v>
      </c>
      <c r="B18" s="103" t="str">
        <f>fig_g5!B1</f>
        <v>Fig. G.5 Atenei piemontesi: immatricolati per tipo di diploma di scuola secondaria di II grado (valori percentuali, a.a. 2016/17)</v>
      </c>
      <c r="C18" s="103"/>
      <c r="D18" s="103"/>
      <c r="E18" s="103"/>
      <c r="F18" s="103"/>
      <c r="G18" s="103"/>
      <c r="H18" s="103"/>
      <c r="I18" s="103"/>
      <c r="J18" s="104"/>
    </row>
    <row r="19" spans="1:10" ht="18" customHeight="1" x14ac:dyDescent="0.25">
      <c r="A19" s="208" t="s">
        <v>63</v>
      </c>
      <c r="B19" s="209"/>
      <c r="C19" s="209"/>
      <c r="D19" s="209"/>
      <c r="E19" s="209"/>
      <c r="F19" s="209"/>
      <c r="G19" s="209"/>
      <c r="H19" s="209"/>
      <c r="I19" s="209"/>
      <c r="J19" s="210"/>
    </row>
    <row r="20" spans="1:10" ht="18" customHeight="1" x14ac:dyDescent="0.4">
      <c r="A20" s="105" t="s">
        <v>77</v>
      </c>
      <c r="B20" s="103" t="str">
        <f>tab_g9!B1</f>
        <v>Tab. G.9 Laureati negli atenei piemontesi nel 2016</v>
      </c>
      <c r="C20" s="103"/>
      <c r="D20" s="103"/>
      <c r="E20" s="103"/>
      <c r="F20" s="103"/>
      <c r="G20" s="103"/>
      <c r="H20" s="103"/>
      <c r="I20" s="103"/>
      <c r="J20" s="104"/>
    </row>
    <row r="21" spans="1:10" ht="18" customHeight="1" x14ac:dyDescent="0.4">
      <c r="A21" s="105" t="s">
        <v>77</v>
      </c>
      <c r="B21" s="103" t="str">
        <f>fig_g6!B1</f>
        <v xml:space="preserve">Fig. G.6 Andamento dei laureati e diplomati negli atenei piemontesi </v>
      </c>
      <c r="C21" s="103"/>
      <c r="D21" s="103"/>
      <c r="E21" s="103"/>
      <c r="F21" s="103"/>
      <c r="G21" s="103"/>
      <c r="H21" s="103"/>
      <c r="I21" s="103"/>
      <c r="J21" s="104"/>
    </row>
    <row r="22" spans="1:10" ht="18" customHeight="1" x14ac:dyDescent="0.4">
      <c r="A22" s="105" t="s">
        <v>77</v>
      </c>
      <c r="B22" s="103" t="str">
        <f>fig_g7!B1</f>
        <v>Fig. G.7 Laureati nel 2016 per Ateneo e tipo di corso</v>
      </c>
      <c r="C22" s="103"/>
      <c r="D22" s="103"/>
      <c r="E22" s="103"/>
      <c r="F22" s="103"/>
      <c r="G22" s="103"/>
      <c r="H22" s="103"/>
      <c r="I22" s="103"/>
      <c r="J22" s="104"/>
    </row>
    <row r="23" spans="1:10" ht="18" customHeight="1" x14ac:dyDescent="0.4">
      <c r="A23" s="105" t="s">
        <v>77</v>
      </c>
      <c r="B23" s="103" t="str">
        <f>fig_g8!B1</f>
        <v>Fig. G.8 Percentuale di laureati per 100 persone di 25 anni, confronto anni 2015 e 2016 (tutte le lauree escluso il biennio specialistico)*</v>
      </c>
      <c r="C23" s="103"/>
      <c r="D23" s="103"/>
      <c r="E23" s="103"/>
      <c r="F23" s="103"/>
      <c r="G23" s="103"/>
      <c r="H23" s="103"/>
      <c r="I23" s="103"/>
      <c r="J23" s="104"/>
    </row>
    <row r="24" spans="1:10" ht="18" customHeight="1" x14ac:dyDescent="0.4">
      <c r="A24" s="105" t="s">
        <v>77</v>
      </c>
      <c r="B24" s="103" t="str">
        <f>fig_g9!A1</f>
        <v>Fig. G.9 Quota di popolazione con un titolo universitario sui residenti nella fascia di età 30-34 anni</v>
      </c>
      <c r="C24" s="103"/>
      <c r="D24" s="103"/>
      <c r="E24" s="103"/>
      <c r="F24" s="103"/>
      <c r="G24" s="103"/>
      <c r="H24" s="103"/>
      <c r="I24" s="103"/>
      <c r="J24" s="104"/>
    </row>
    <row r="25" spans="1:10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9"/>
    </row>
    <row r="27" spans="1:10" x14ac:dyDescent="0.25">
      <c r="A27" s="6" t="s">
        <v>209</v>
      </c>
    </row>
  </sheetData>
  <mergeCells count="3">
    <mergeCell ref="A4:J4"/>
    <mergeCell ref="A13:J13"/>
    <mergeCell ref="A19:J19"/>
  </mergeCells>
  <hyperlinks>
    <hyperlink ref="A23" location="fig_g8!A1" display="→"/>
    <hyperlink ref="A22" location="fig_g7!A1" display="→"/>
    <hyperlink ref="A21" location="fig_g6!A1" display="→"/>
    <hyperlink ref="A20" location="tab_g9!A1" display="→"/>
    <hyperlink ref="A18" location="fig_g5!A1" display="→"/>
    <hyperlink ref="A11" location="fig_g3!A1" display="→"/>
    <hyperlink ref="A10" location="tab_g4!A1" display="→"/>
    <hyperlink ref="A8" location="tab_g2!A1" display="→"/>
    <hyperlink ref="A17" location="tab_g8!A1" display="→"/>
    <hyperlink ref="A15" location="fig_g4!A1" display="→"/>
    <hyperlink ref="A14" location="tab_g6!A1" display="→"/>
    <hyperlink ref="A12" location="tab_g5!A1" display="→"/>
    <hyperlink ref="A7" location="fig_g2!A1" display="→"/>
    <hyperlink ref="A6" location="tab_g1!A1" display="→"/>
    <hyperlink ref="A5" location="fig_g1!A1" display="→"/>
    <hyperlink ref="A16" location="tab_g7!A1" display="→"/>
    <hyperlink ref="A9" location="tab_g3!A1" display="→"/>
    <hyperlink ref="A24" location="fig_g9!A1" display="→"/>
    <hyperlink ref="H3" r:id="rId1"/>
  </hyperlinks>
  <pageMargins left="0.70866141732283472" right="0.56000000000000005" top="0.54" bottom="0.43" header="0.31496062992125984" footer="0.31496062992125984"/>
  <pageSetup paperSize="9" orientation="landscape" horizontalDpi="1200" verticalDpi="1200" r:id="rId2"/>
  <headerFooter>
    <oddFooter>&amp;Cwww.sisform.piemonte.it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tabColor theme="3"/>
  </sheetPr>
  <dimension ref="B1:L22"/>
  <sheetViews>
    <sheetView showGridLines="0" zoomScaleNormal="100" workbookViewId="0">
      <selection activeCell="F32" sqref="F32"/>
    </sheetView>
  </sheetViews>
  <sheetFormatPr defaultColWidth="8.7109375" defaultRowHeight="13.5" x14ac:dyDescent="0.3"/>
  <cols>
    <col min="1" max="1" width="12.28515625" style="4" customWidth="1"/>
    <col min="2" max="2" width="21.5703125" style="4" customWidth="1"/>
    <col min="3" max="3" width="7" style="4" customWidth="1"/>
    <col min="4" max="4" width="10" style="4" customWidth="1"/>
    <col min="5" max="6" width="7" style="4" customWidth="1"/>
    <col min="7" max="10" width="10.42578125" style="4" customWidth="1"/>
    <col min="11" max="12" width="7" style="4" customWidth="1"/>
    <col min="13" max="16" width="5.5703125" style="4" customWidth="1"/>
    <col min="17" max="16384" width="8.7109375" style="4"/>
  </cols>
  <sheetData>
    <row r="1" spans="2:12" ht="51" customHeight="1" x14ac:dyDescent="0.3">
      <c r="B1" s="226" t="s">
        <v>184</v>
      </c>
      <c r="C1" s="226"/>
      <c r="D1" s="226"/>
      <c r="E1" s="226"/>
      <c r="F1" s="226"/>
      <c r="G1" s="226"/>
      <c r="H1" s="226"/>
      <c r="I1" s="226"/>
      <c r="J1" s="226"/>
      <c r="K1" s="126"/>
      <c r="L1" s="126"/>
    </row>
    <row r="2" spans="2:12" x14ac:dyDescent="0.3">
      <c r="B2" s="242" t="s">
        <v>79</v>
      </c>
      <c r="C2" s="219" t="s">
        <v>80</v>
      </c>
      <c r="D2" s="220"/>
      <c r="E2" s="220"/>
      <c r="F2" s="221"/>
      <c r="G2" s="245" t="s">
        <v>81</v>
      </c>
      <c r="H2" s="245"/>
      <c r="I2" s="245"/>
      <c r="J2" s="245"/>
    </row>
    <row r="3" spans="2:12" x14ac:dyDescent="0.3">
      <c r="B3" s="243"/>
      <c r="C3" s="246" t="s">
        <v>26</v>
      </c>
      <c r="D3" s="246"/>
      <c r="E3" s="247" t="s">
        <v>82</v>
      </c>
      <c r="F3" s="247"/>
      <c r="G3" s="246" t="s">
        <v>23</v>
      </c>
      <c r="H3" s="246" t="s">
        <v>22</v>
      </c>
      <c r="I3" s="246" t="s">
        <v>20</v>
      </c>
      <c r="J3" s="246" t="s">
        <v>83</v>
      </c>
    </row>
    <row r="4" spans="2:12" ht="34.5" customHeight="1" x14ac:dyDescent="0.3">
      <c r="B4" s="244"/>
      <c r="C4" s="112" t="s">
        <v>84</v>
      </c>
      <c r="D4" s="140" t="s">
        <v>129</v>
      </c>
      <c r="E4" s="113" t="s">
        <v>58</v>
      </c>
      <c r="F4" s="114" t="s">
        <v>85</v>
      </c>
      <c r="G4" s="246"/>
      <c r="H4" s="246"/>
      <c r="I4" s="246"/>
      <c r="J4" s="246"/>
    </row>
    <row r="5" spans="2:12" x14ac:dyDescent="0.3">
      <c r="B5" s="115" t="s">
        <v>86</v>
      </c>
      <c r="C5" s="116">
        <v>772</v>
      </c>
      <c r="D5" s="190">
        <v>-19.162303664921467</v>
      </c>
      <c r="E5" s="116">
        <v>366</v>
      </c>
      <c r="F5" s="117">
        <v>47.409326424870471</v>
      </c>
      <c r="G5" s="116">
        <v>684</v>
      </c>
      <c r="H5" s="116"/>
      <c r="I5" s="116"/>
      <c r="J5" s="116">
        <v>88</v>
      </c>
    </row>
    <row r="6" spans="2:12" x14ac:dyDescent="0.3">
      <c r="B6" s="115" t="s">
        <v>25</v>
      </c>
      <c r="C6" s="116">
        <v>926</v>
      </c>
      <c r="D6" s="190">
        <v>-6.5590312815338043</v>
      </c>
      <c r="E6" s="116">
        <v>470</v>
      </c>
      <c r="F6" s="117">
        <v>50.755939524838013</v>
      </c>
      <c r="G6" s="116"/>
      <c r="H6" s="116">
        <v>926</v>
      </c>
      <c r="I6" s="116"/>
      <c r="J6" s="116"/>
    </row>
    <row r="7" spans="2:12" x14ac:dyDescent="0.3">
      <c r="B7" s="115" t="s">
        <v>87</v>
      </c>
      <c r="C7" s="116">
        <v>1324</v>
      </c>
      <c r="D7" s="190">
        <v>45.814977973568283</v>
      </c>
      <c r="E7" s="116">
        <v>875</v>
      </c>
      <c r="F7" s="117">
        <v>66.087613293051362</v>
      </c>
      <c r="G7" s="116">
        <v>766</v>
      </c>
      <c r="H7" s="116"/>
      <c r="I7" s="116">
        <v>558</v>
      </c>
      <c r="J7" s="116"/>
    </row>
    <row r="8" spans="2:12" x14ac:dyDescent="0.3">
      <c r="B8" s="115" t="s">
        <v>88</v>
      </c>
      <c r="C8" s="116">
        <v>35</v>
      </c>
      <c r="D8" s="190">
        <v>-2.7777777777777777</v>
      </c>
      <c r="E8" s="116">
        <v>19</v>
      </c>
      <c r="F8" s="117">
        <v>54.285714285714285</v>
      </c>
      <c r="G8" s="116">
        <v>35</v>
      </c>
      <c r="H8" s="116"/>
      <c r="I8" s="116"/>
      <c r="J8" s="116"/>
    </row>
    <row r="9" spans="2:12" x14ac:dyDescent="0.3">
      <c r="B9" s="115" t="s">
        <v>89</v>
      </c>
      <c r="C9" s="116">
        <v>2972</v>
      </c>
      <c r="D9" s="190">
        <v>27.335047129391604</v>
      </c>
      <c r="E9" s="116">
        <v>1371</v>
      </c>
      <c r="F9" s="117">
        <v>46.130551816958274</v>
      </c>
      <c r="G9" s="116">
        <v>2371</v>
      </c>
      <c r="H9" s="116"/>
      <c r="I9" s="116">
        <v>601</v>
      </c>
      <c r="J9" s="116"/>
    </row>
    <row r="10" spans="2:12" x14ac:dyDescent="0.3">
      <c r="B10" s="115" t="s">
        <v>90</v>
      </c>
      <c r="C10" s="116">
        <v>380</v>
      </c>
      <c r="D10" s="190">
        <v>0.52910052910052907</v>
      </c>
      <c r="E10" s="116">
        <v>90</v>
      </c>
      <c r="F10" s="117">
        <v>23.684210526315788</v>
      </c>
      <c r="G10" s="116">
        <v>380</v>
      </c>
      <c r="H10" s="116"/>
      <c r="I10" s="116"/>
      <c r="J10" s="116"/>
    </row>
    <row r="11" spans="2:12" x14ac:dyDescent="0.3">
      <c r="B11" s="115" t="s">
        <v>91</v>
      </c>
      <c r="C11" s="116">
        <v>2159</v>
      </c>
      <c r="D11" s="190">
        <v>25.962660443407238</v>
      </c>
      <c r="E11" s="116">
        <v>1426</v>
      </c>
      <c r="F11" s="117">
        <v>66.049096804075958</v>
      </c>
      <c r="G11" s="116">
        <v>715</v>
      </c>
      <c r="H11" s="116"/>
      <c r="I11" s="116">
        <v>1444</v>
      </c>
      <c r="J11" s="116"/>
    </row>
    <row r="12" spans="2:12" x14ac:dyDescent="0.3">
      <c r="B12" s="115" t="s">
        <v>92</v>
      </c>
      <c r="C12" s="116">
        <v>887</v>
      </c>
      <c r="D12" s="190">
        <v>-1.662971175166297</v>
      </c>
      <c r="E12" s="116">
        <v>584</v>
      </c>
      <c r="F12" s="117">
        <v>65.839909808342739</v>
      </c>
      <c r="G12" s="116">
        <v>783</v>
      </c>
      <c r="H12" s="116"/>
      <c r="I12" s="116">
        <v>104</v>
      </c>
      <c r="J12" s="116"/>
    </row>
    <row r="13" spans="2:12" x14ac:dyDescent="0.3">
      <c r="B13" s="115" t="s">
        <v>24</v>
      </c>
      <c r="C13" s="116">
        <v>4366</v>
      </c>
      <c r="D13" s="190">
        <v>-7.0074547390841317</v>
      </c>
      <c r="E13" s="116">
        <v>963</v>
      </c>
      <c r="F13" s="117">
        <v>22.056802565277142</v>
      </c>
      <c r="G13" s="116"/>
      <c r="H13" s="116">
        <v>4366</v>
      </c>
      <c r="I13" s="116"/>
      <c r="J13" s="116"/>
    </row>
    <row r="14" spans="2:12" x14ac:dyDescent="0.3">
      <c r="B14" s="115" t="s">
        <v>93</v>
      </c>
      <c r="C14" s="116">
        <v>634</v>
      </c>
      <c r="D14" s="190">
        <v>4.2763157894736841</v>
      </c>
      <c r="E14" s="116">
        <v>593</v>
      </c>
      <c r="F14" s="117">
        <v>93.533123028391159</v>
      </c>
      <c r="G14" s="116">
        <v>634</v>
      </c>
      <c r="H14" s="116"/>
      <c r="I14" s="116"/>
      <c r="J14" s="116"/>
    </row>
    <row r="15" spans="2:12" x14ac:dyDescent="0.3">
      <c r="B15" s="115" t="s">
        <v>94</v>
      </c>
      <c r="C15" s="116">
        <v>1155</v>
      </c>
      <c r="D15" s="190">
        <v>-1.1130136986301369</v>
      </c>
      <c r="E15" s="116">
        <v>748</v>
      </c>
      <c r="F15" s="117">
        <v>64.761904761904759</v>
      </c>
      <c r="G15" s="116">
        <v>1084</v>
      </c>
      <c r="H15" s="116"/>
      <c r="I15" s="116">
        <v>71</v>
      </c>
      <c r="J15" s="116"/>
    </row>
    <row r="16" spans="2:12" x14ac:dyDescent="0.3">
      <c r="B16" s="115" t="s">
        <v>95</v>
      </c>
      <c r="C16" s="116">
        <v>1232</v>
      </c>
      <c r="D16" s="190">
        <v>12.717291857273558</v>
      </c>
      <c r="E16" s="116">
        <v>987</v>
      </c>
      <c r="F16" s="117">
        <v>80.11363636363636</v>
      </c>
      <c r="G16" s="116">
        <v>1085</v>
      </c>
      <c r="H16" s="116"/>
      <c r="I16" s="116">
        <v>147</v>
      </c>
      <c r="J16" s="116"/>
    </row>
    <row r="17" spans="2:10" x14ac:dyDescent="0.3">
      <c r="B17" s="115" t="s">
        <v>96</v>
      </c>
      <c r="C17" s="116">
        <v>1563</v>
      </c>
      <c r="D17" s="190">
        <v>-7.9505300353356887</v>
      </c>
      <c r="E17" s="116">
        <v>1106</v>
      </c>
      <c r="F17" s="117">
        <v>70.761356365962897</v>
      </c>
      <c r="G17" s="116">
        <v>1148</v>
      </c>
      <c r="H17" s="116"/>
      <c r="I17" s="116">
        <v>415</v>
      </c>
      <c r="J17" s="116"/>
    </row>
    <row r="18" spans="2:10" x14ac:dyDescent="0.3">
      <c r="B18" s="115" t="s">
        <v>97</v>
      </c>
      <c r="C18" s="116">
        <v>2452</v>
      </c>
      <c r="D18" s="190">
        <v>18.339768339768341</v>
      </c>
      <c r="E18" s="116">
        <v>1689</v>
      </c>
      <c r="F18" s="117">
        <v>68.882544861337678</v>
      </c>
      <c r="G18" s="116">
        <v>2206</v>
      </c>
      <c r="H18" s="116"/>
      <c r="I18" s="116">
        <v>246</v>
      </c>
      <c r="J18" s="116"/>
    </row>
    <row r="19" spans="2:10" x14ac:dyDescent="0.3">
      <c r="B19" s="115" t="s">
        <v>98</v>
      </c>
      <c r="C19" s="116">
        <v>326</v>
      </c>
      <c r="D19" s="190">
        <v>-4.9562682215743443</v>
      </c>
      <c r="E19" s="116">
        <v>247</v>
      </c>
      <c r="F19" s="117">
        <v>75.766871165644162</v>
      </c>
      <c r="G19" s="116">
        <v>326</v>
      </c>
      <c r="H19" s="116"/>
      <c r="I19" s="116"/>
      <c r="J19" s="116"/>
    </row>
    <row r="20" spans="2:10" x14ac:dyDescent="0.3">
      <c r="B20" s="115" t="s">
        <v>99</v>
      </c>
      <c r="C20" s="116">
        <v>1232</v>
      </c>
      <c r="D20" s="190">
        <v>29.547844374342798</v>
      </c>
      <c r="E20" s="116">
        <v>338</v>
      </c>
      <c r="F20" s="117">
        <v>27.435064935064936</v>
      </c>
      <c r="G20" s="116">
        <v>1010</v>
      </c>
      <c r="H20" s="116">
        <v>80</v>
      </c>
      <c r="I20" s="116">
        <v>142</v>
      </c>
      <c r="J20" s="116"/>
    </row>
    <row r="21" spans="2:10" x14ac:dyDescent="0.3">
      <c r="B21" s="115" t="s">
        <v>1</v>
      </c>
      <c r="C21" s="116">
        <v>22415</v>
      </c>
      <c r="D21" s="190">
        <v>7.5266238127218648</v>
      </c>
      <c r="E21" s="116">
        <v>11872</v>
      </c>
      <c r="F21" s="117">
        <v>52.964532679009594</v>
      </c>
      <c r="G21" s="116">
        <v>13227</v>
      </c>
      <c r="H21" s="116">
        <v>5372</v>
      </c>
      <c r="I21" s="116">
        <v>3728</v>
      </c>
      <c r="J21" s="116">
        <v>88</v>
      </c>
    </row>
    <row r="22" spans="2:10" ht="16.5" customHeight="1" x14ac:dyDescent="0.3">
      <c r="B22" s="214" t="s">
        <v>171</v>
      </c>
      <c r="C22" s="214"/>
      <c r="D22" s="214"/>
      <c r="E22" s="214"/>
      <c r="F22" s="214"/>
      <c r="G22" s="214"/>
      <c r="H22" s="214"/>
      <c r="I22" s="214"/>
      <c r="J22" s="214"/>
    </row>
  </sheetData>
  <mergeCells count="11">
    <mergeCell ref="B22:J22"/>
    <mergeCell ref="B1:J1"/>
    <mergeCell ref="B2:B4"/>
    <mergeCell ref="C2:F2"/>
    <mergeCell ref="G2:J2"/>
    <mergeCell ref="C3:D3"/>
    <mergeCell ref="E3:F3"/>
    <mergeCell ref="G3:G4"/>
    <mergeCell ref="H3:H4"/>
    <mergeCell ref="I3:I4"/>
    <mergeCell ref="J3:J4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tabColor theme="3"/>
  </sheetPr>
  <dimension ref="B1:R43"/>
  <sheetViews>
    <sheetView showGridLines="0" zoomScaleNormal="100" workbookViewId="0"/>
  </sheetViews>
  <sheetFormatPr defaultColWidth="8.7109375" defaultRowHeight="13.5" x14ac:dyDescent="0.3"/>
  <cols>
    <col min="1" max="1" width="13" style="32" customWidth="1"/>
    <col min="2" max="2" width="13.85546875" style="32" customWidth="1"/>
    <col min="3" max="5" width="4.5703125" style="32" bestFit="1" customWidth="1"/>
    <col min="6" max="16384" width="8.7109375" style="32"/>
  </cols>
  <sheetData>
    <row r="1" spans="2:18" ht="54.75" customHeight="1" x14ac:dyDescent="0.3">
      <c r="B1" s="249" t="s">
        <v>188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189"/>
      <c r="O1" s="189"/>
      <c r="P1" s="189"/>
      <c r="Q1" s="189"/>
      <c r="R1" s="189"/>
    </row>
    <row r="2" spans="2:18" x14ac:dyDescent="0.3">
      <c r="B2" s="32" t="s">
        <v>189</v>
      </c>
    </row>
    <row r="9" spans="2:18" ht="32.25" customHeight="1" x14ac:dyDescent="0.3"/>
    <row r="10" spans="2:18" ht="32.25" customHeight="1" x14ac:dyDescent="0.3"/>
    <row r="11" spans="2:18" ht="32.25" customHeight="1" x14ac:dyDescent="0.3"/>
    <row r="18" spans="2:18" ht="25.5" customHeight="1" x14ac:dyDescent="0.3"/>
    <row r="19" spans="2:18" ht="27" customHeight="1" x14ac:dyDescent="0.3">
      <c r="B19" s="248" t="s">
        <v>185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</row>
    <row r="22" spans="2:18" x14ac:dyDescent="0.3">
      <c r="B22" s="71"/>
      <c r="C22" s="71" t="s">
        <v>113</v>
      </c>
      <c r="D22" s="71" t="s">
        <v>114</v>
      </c>
      <c r="E22" s="71" t="s">
        <v>144</v>
      </c>
    </row>
    <row r="23" spans="2:18" x14ac:dyDescent="0.3">
      <c r="B23" s="71" t="s">
        <v>39</v>
      </c>
      <c r="C23" s="131">
        <v>48.448687350835321</v>
      </c>
      <c r="D23" s="131">
        <v>63.425579655946152</v>
      </c>
      <c r="E23" s="131">
        <v>56.2</v>
      </c>
    </row>
    <row r="24" spans="2:18" x14ac:dyDescent="0.3">
      <c r="B24" s="71" t="s">
        <v>31</v>
      </c>
      <c r="C24" s="131">
        <v>50.448945500104401</v>
      </c>
      <c r="D24" s="131">
        <v>59.289176090468501</v>
      </c>
      <c r="E24" s="131">
        <v>54.9</v>
      </c>
    </row>
    <row r="25" spans="2:18" x14ac:dyDescent="0.3">
      <c r="B25" s="71" t="s">
        <v>34</v>
      </c>
      <c r="C25" s="131">
        <v>47.765132772554843</v>
      </c>
      <c r="D25" s="131">
        <v>61.972990777338602</v>
      </c>
      <c r="E25" s="131">
        <v>54.9</v>
      </c>
    </row>
    <row r="26" spans="2:18" x14ac:dyDescent="0.3">
      <c r="B26" s="71" t="s">
        <v>14</v>
      </c>
      <c r="C26" s="131">
        <v>47.014622258326568</v>
      </c>
      <c r="D26" s="131">
        <v>62.428317184101246</v>
      </c>
      <c r="E26" s="131">
        <v>54.8</v>
      </c>
    </row>
    <row r="27" spans="2:18" x14ac:dyDescent="0.3">
      <c r="B27" s="71" t="s">
        <v>32</v>
      </c>
      <c r="C27" s="131">
        <v>50.365208068082822</v>
      </c>
      <c r="D27" s="131">
        <v>58.744239992476722</v>
      </c>
      <c r="E27" s="131">
        <v>54.7</v>
      </c>
    </row>
    <row r="28" spans="2:18" x14ac:dyDescent="0.3">
      <c r="B28" s="71" t="s">
        <v>165</v>
      </c>
      <c r="C28" s="131">
        <v>48.286043497047388</v>
      </c>
      <c r="D28" s="131">
        <v>57.344008834897842</v>
      </c>
      <c r="E28" s="131">
        <v>52.9</v>
      </c>
    </row>
    <row r="29" spans="2:18" x14ac:dyDescent="0.3">
      <c r="B29" s="71" t="s">
        <v>134</v>
      </c>
      <c r="C29" s="131">
        <v>48.487199379363851</v>
      </c>
      <c r="D29" s="131">
        <v>57.057207094678986</v>
      </c>
      <c r="E29" s="131">
        <v>52.8</v>
      </c>
    </row>
    <row r="30" spans="2:18" x14ac:dyDescent="0.3">
      <c r="B30" s="71" t="s">
        <v>41</v>
      </c>
      <c r="C30" s="131">
        <v>46.026234567901234</v>
      </c>
      <c r="D30" s="131">
        <v>59.559675550405565</v>
      </c>
      <c r="E30" s="131">
        <v>52.8</v>
      </c>
    </row>
    <row r="31" spans="2:18" x14ac:dyDescent="0.3">
      <c r="B31" s="71" t="s">
        <v>29</v>
      </c>
      <c r="C31" s="131">
        <v>48.109633811186214</v>
      </c>
      <c r="D31" s="131">
        <v>56.713398897956338</v>
      </c>
      <c r="E31" s="131">
        <v>52.5</v>
      </c>
    </row>
    <row r="32" spans="2:18" x14ac:dyDescent="0.3">
      <c r="B32" s="71" t="s">
        <v>35</v>
      </c>
      <c r="C32" s="131">
        <v>47.591703805279394</v>
      </c>
      <c r="D32" s="131">
        <v>57.139358314964483</v>
      </c>
      <c r="E32" s="131">
        <v>52.5</v>
      </c>
    </row>
    <row r="33" spans="2:5" x14ac:dyDescent="0.3">
      <c r="B33" s="71" t="s">
        <v>36</v>
      </c>
      <c r="C33" s="131">
        <v>47.338221230474971</v>
      </c>
      <c r="D33" s="131">
        <v>57.496823379923754</v>
      </c>
      <c r="E33" s="131">
        <v>52.4</v>
      </c>
    </row>
    <row r="34" spans="2:5" x14ac:dyDescent="0.3">
      <c r="B34" s="71" t="s">
        <v>37</v>
      </c>
      <c r="C34" s="131">
        <v>47.170575788952419</v>
      </c>
      <c r="D34" s="131">
        <v>57.387346381429218</v>
      </c>
      <c r="E34" s="131">
        <v>52.3</v>
      </c>
    </row>
    <row r="35" spans="2:5" x14ac:dyDescent="0.3">
      <c r="B35" s="71" t="s">
        <v>164</v>
      </c>
      <c r="C35" s="131">
        <v>49.763033175355446</v>
      </c>
      <c r="D35" s="131">
        <v>53.592814371257482</v>
      </c>
      <c r="E35" s="131">
        <v>51.8</v>
      </c>
    </row>
    <row r="36" spans="2:5" x14ac:dyDescent="0.3">
      <c r="B36" s="71" t="s">
        <v>33</v>
      </c>
      <c r="C36" s="131">
        <v>46.760630107781594</v>
      </c>
      <c r="D36" s="131">
        <v>55.355110402913724</v>
      </c>
      <c r="E36" s="131">
        <v>51.1</v>
      </c>
    </row>
    <row r="37" spans="2:5" x14ac:dyDescent="0.3">
      <c r="B37" s="71" t="s">
        <v>75</v>
      </c>
      <c r="C37" s="131">
        <v>44.972320080523403</v>
      </c>
      <c r="D37" s="131">
        <v>55.58916318498607</v>
      </c>
      <c r="E37" s="131">
        <v>50.3</v>
      </c>
    </row>
    <row r="38" spans="2:5" x14ac:dyDescent="0.3">
      <c r="B38" s="71" t="s">
        <v>42</v>
      </c>
      <c r="C38" s="131">
        <v>41.970598137133877</v>
      </c>
      <c r="D38" s="131">
        <v>57.873186710341592</v>
      </c>
      <c r="E38" s="131">
        <v>49.8</v>
      </c>
    </row>
    <row r="39" spans="2:5" x14ac:dyDescent="0.3">
      <c r="B39" s="71" t="s">
        <v>50</v>
      </c>
      <c r="C39" s="131">
        <v>48.387096774193552</v>
      </c>
      <c r="D39" s="131">
        <v>49.760765550239235</v>
      </c>
      <c r="E39" s="131">
        <v>49.1</v>
      </c>
    </row>
    <row r="40" spans="2:5" x14ac:dyDescent="0.3">
      <c r="B40" s="71" t="s">
        <v>44</v>
      </c>
      <c r="C40" s="131">
        <v>42.865296803652967</v>
      </c>
      <c r="D40" s="131">
        <v>51.963746223564954</v>
      </c>
      <c r="E40" s="131">
        <v>47.6</v>
      </c>
    </row>
    <row r="41" spans="2:5" x14ac:dyDescent="0.3">
      <c r="B41" s="71" t="s">
        <v>40</v>
      </c>
      <c r="C41" s="131">
        <v>41.272561114918894</v>
      </c>
      <c r="D41" s="131">
        <v>52.74811734292458</v>
      </c>
      <c r="E41" s="131">
        <v>47.1</v>
      </c>
    </row>
    <row r="42" spans="2:5" x14ac:dyDescent="0.3">
      <c r="B42" s="71" t="s">
        <v>38</v>
      </c>
      <c r="C42" s="131">
        <v>38.238050609184633</v>
      </c>
      <c r="D42" s="131">
        <v>52.487642962802617</v>
      </c>
      <c r="E42" s="131">
        <v>45.1</v>
      </c>
    </row>
    <row r="43" spans="2:5" x14ac:dyDescent="0.3">
      <c r="B43" s="71" t="s">
        <v>43</v>
      </c>
      <c r="C43" s="131">
        <v>37.824699238890254</v>
      </c>
      <c r="D43" s="131">
        <v>47.178147268408551</v>
      </c>
      <c r="E43" s="131">
        <v>42.6</v>
      </c>
    </row>
  </sheetData>
  <sortState ref="B46:E66">
    <sortCondition descending="1" ref="E46:E66"/>
  </sortState>
  <mergeCells count="2">
    <mergeCell ref="B19:R19"/>
    <mergeCell ref="B1:M1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Q26"/>
  <sheetViews>
    <sheetView showGridLines="0" zoomScaleNormal="100" workbookViewId="0">
      <selection activeCell="A4" sqref="A4"/>
    </sheetView>
  </sheetViews>
  <sheetFormatPr defaultColWidth="8.7109375" defaultRowHeight="13.5" x14ac:dyDescent="0.3"/>
  <cols>
    <col min="1" max="1" width="11.42578125" style="65" customWidth="1"/>
    <col min="2" max="2" width="20.7109375" style="65" customWidth="1"/>
    <col min="3" max="11" width="11.28515625" style="65" customWidth="1"/>
    <col min="12" max="16" width="5.5703125" style="65" customWidth="1"/>
    <col min="17" max="16384" width="8.7109375" style="65"/>
  </cols>
  <sheetData>
    <row r="1" spans="2:17" ht="39" customHeight="1" x14ac:dyDescent="0.3">
      <c r="B1" s="240" t="s">
        <v>190</v>
      </c>
      <c r="C1" s="240"/>
      <c r="D1" s="240"/>
      <c r="E1" s="240"/>
      <c r="F1" s="240"/>
      <c r="G1" s="240"/>
      <c r="H1" s="240"/>
      <c r="I1" s="240"/>
      <c r="J1" s="72"/>
      <c r="K1" s="72"/>
    </row>
    <row r="2" spans="2:17" ht="14.25" x14ac:dyDescent="0.3">
      <c r="B2" s="141" t="s">
        <v>79</v>
      </c>
      <c r="C2" s="142" t="s">
        <v>51</v>
      </c>
      <c r="D2" s="142" t="s">
        <v>52</v>
      </c>
      <c r="E2" s="142" t="s">
        <v>53</v>
      </c>
      <c r="F2" s="142" t="s">
        <v>54</v>
      </c>
      <c r="G2" s="142" t="s">
        <v>115</v>
      </c>
      <c r="H2" s="142" t="s">
        <v>116</v>
      </c>
      <c r="I2" s="143" t="s">
        <v>117</v>
      </c>
      <c r="L2" s="66"/>
      <c r="M2" s="66"/>
      <c r="N2" s="66"/>
      <c r="O2" s="67"/>
      <c r="P2" s="66"/>
      <c r="Q2" s="68"/>
    </row>
    <row r="3" spans="2:17" x14ac:dyDescent="0.3">
      <c r="B3" s="144" t="s">
        <v>86</v>
      </c>
      <c r="C3" s="144">
        <v>2.849740932642487</v>
      </c>
      <c r="D3" s="144">
        <v>64.637305699481857</v>
      </c>
      <c r="E3" s="144">
        <v>16.580310880829018</v>
      </c>
      <c r="F3" s="144">
        <v>8.1606217616580317</v>
      </c>
      <c r="G3" s="144">
        <v>4.6632124352331603</v>
      </c>
      <c r="H3" s="145">
        <v>3.1088082901554404</v>
      </c>
      <c r="I3" s="146">
        <v>772</v>
      </c>
      <c r="O3" s="69"/>
      <c r="Q3" s="68"/>
    </row>
    <row r="4" spans="2:17" x14ac:dyDescent="0.3">
      <c r="B4" s="144" t="s">
        <v>25</v>
      </c>
      <c r="C4" s="144">
        <v>5.7235421166306688</v>
      </c>
      <c r="D4" s="144">
        <v>61.339092872570191</v>
      </c>
      <c r="E4" s="144">
        <v>20.086393088552914</v>
      </c>
      <c r="F4" s="144">
        <v>5.7235421166306688</v>
      </c>
      <c r="G4" s="144">
        <v>3.8876889848812093</v>
      </c>
      <c r="H4" s="145">
        <v>3.2397408207343417</v>
      </c>
      <c r="I4" s="146">
        <v>926</v>
      </c>
      <c r="O4" s="69"/>
      <c r="P4" s="68"/>
      <c r="Q4" s="68"/>
    </row>
    <row r="5" spans="2:17" x14ac:dyDescent="0.3">
      <c r="B5" s="144" t="s">
        <v>87</v>
      </c>
      <c r="C5" s="144">
        <v>3.9274924471299091</v>
      </c>
      <c r="D5" s="144">
        <v>73.716012084592137</v>
      </c>
      <c r="E5" s="144">
        <v>13.51963746223565</v>
      </c>
      <c r="F5" s="144">
        <v>4.5317220543806647</v>
      </c>
      <c r="G5" s="144">
        <v>2.3413897280966767</v>
      </c>
      <c r="H5" s="145">
        <v>1.9637462235649545</v>
      </c>
      <c r="I5" s="146">
        <v>1324</v>
      </c>
    </row>
    <row r="6" spans="2:17" x14ac:dyDescent="0.3">
      <c r="B6" s="144" t="s">
        <v>88</v>
      </c>
      <c r="C6" s="144">
        <v>8.5714285714285712</v>
      </c>
      <c r="D6" s="144">
        <v>80</v>
      </c>
      <c r="E6" s="144">
        <v>8.5714285714285712</v>
      </c>
      <c r="F6" s="144">
        <v>0</v>
      </c>
      <c r="G6" s="144">
        <v>2.8571428571428572</v>
      </c>
      <c r="H6" s="145">
        <v>0</v>
      </c>
      <c r="I6" s="146">
        <v>35</v>
      </c>
    </row>
    <row r="7" spans="2:17" x14ac:dyDescent="0.3">
      <c r="B7" s="144" t="s">
        <v>89</v>
      </c>
      <c r="C7" s="144">
        <v>3.5329744279946165</v>
      </c>
      <c r="D7" s="144">
        <v>61.641991924629878</v>
      </c>
      <c r="E7" s="144">
        <v>17.597577388963661</v>
      </c>
      <c r="F7" s="144">
        <v>6.2247644683714674</v>
      </c>
      <c r="G7" s="144">
        <v>5.8882907133243609</v>
      </c>
      <c r="H7" s="145">
        <v>5.1144010767160157</v>
      </c>
      <c r="I7" s="146">
        <v>2972</v>
      </c>
    </row>
    <row r="8" spans="2:17" x14ac:dyDescent="0.3">
      <c r="B8" s="144" t="s">
        <v>90</v>
      </c>
      <c r="C8" s="144">
        <v>2.1052631578947367</v>
      </c>
      <c r="D8" s="144">
        <v>50.263157894736842</v>
      </c>
      <c r="E8" s="144">
        <v>26.052631578947366</v>
      </c>
      <c r="F8" s="144">
        <v>10.263157894736842</v>
      </c>
      <c r="G8" s="144">
        <v>8.1578947368421062</v>
      </c>
      <c r="H8" s="145">
        <v>3.1578947368421053</v>
      </c>
      <c r="I8" s="146">
        <v>380</v>
      </c>
    </row>
    <row r="9" spans="2:17" x14ac:dyDescent="0.3">
      <c r="B9" s="144" t="s">
        <v>91</v>
      </c>
      <c r="C9" s="144">
        <v>4.5854562297359891</v>
      </c>
      <c r="D9" s="144">
        <v>74.478925428439098</v>
      </c>
      <c r="E9" s="144">
        <v>13.941639647985179</v>
      </c>
      <c r="F9" s="144">
        <v>3.5664659564613248</v>
      </c>
      <c r="G9" s="144">
        <v>2.4085224641037515</v>
      </c>
      <c r="H9" s="145">
        <v>1.0189902732746643</v>
      </c>
      <c r="I9" s="146">
        <v>2159</v>
      </c>
    </row>
    <row r="10" spans="2:17" x14ac:dyDescent="0.3">
      <c r="B10" s="144" t="s">
        <v>92</v>
      </c>
      <c r="C10" s="144">
        <v>5.411499436302142</v>
      </c>
      <c r="D10" s="144">
        <v>68.771138669673064</v>
      </c>
      <c r="E10" s="144">
        <v>15.219842164599775</v>
      </c>
      <c r="F10" s="144">
        <v>4.1713641488162345</v>
      </c>
      <c r="G10" s="144">
        <v>3.6076662908680945</v>
      </c>
      <c r="H10" s="145">
        <v>2.818489289740699</v>
      </c>
      <c r="I10" s="146">
        <v>887</v>
      </c>
    </row>
    <row r="11" spans="2:17" x14ac:dyDescent="0.3">
      <c r="B11" s="144" t="s">
        <v>24</v>
      </c>
      <c r="C11" s="144">
        <v>10.16949152542373</v>
      </c>
      <c r="D11" s="144">
        <v>74.782409528172238</v>
      </c>
      <c r="E11" s="144">
        <v>7.352267521759047</v>
      </c>
      <c r="F11" s="144">
        <v>2.0384791571232248</v>
      </c>
      <c r="G11" s="144">
        <v>3.7792029317453046</v>
      </c>
      <c r="H11" s="145">
        <v>1.8781493357764543</v>
      </c>
      <c r="I11" s="146">
        <v>4366</v>
      </c>
    </row>
    <row r="12" spans="2:17" x14ac:dyDescent="0.3">
      <c r="B12" s="144" t="s">
        <v>93</v>
      </c>
      <c r="C12" s="144">
        <v>1.5772870662460567</v>
      </c>
      <c r="D12" s="144">
        <v>58.990536277602523</v>
      </c>
      <c r="E12" s="144">
        <v>20.189274447949526</v>
      </c>
      <c r="F12" s="144">
        <v>6.9400630914826493</v>
      </c>
      <c r="G12" s="144">
        <v>6.624605678233439</v>
      </c>
      <c r="H12" s="145">
        <v>5.6782334384858046</v>
      </c>
      <c r="I12" s="146">
        <v>634</v>
      </c>
    </row>
    <row r="13" spans="2:17" x14ac:dyDescent="0.3">
      <c r="B13" s="144" t="s">
        <v>94</v>
      </c>
      <c r="C13" s="144">
        <v>2.5974025974025974</v>
      </c>
      <c r="D13" s="144">
        <v>62.510822510822507</v>
      </c>
      <c r="E13" s="144">
        <v>17.835497835497836</v>
      </c>
      <c r="F13" s="144">
        <v>6.8398268398268405</v>
      </c>
      <c r="G13" s="144">
        <v>5.5411255411255409</v>
      </c>
      <c r="H13" s="145">
        <v>4.6753246753246751</v>
      </c>
      <c r="I13" s="146">
        <v>1155</v>
      </c>
    </row>
    <row r="14" spans="2:17" x14ac:dyDescent="0.3">
      <c r="B14" s="144" t="s">
        <v>95</v>
      </c>
      <c r="C14" s="144">
        <v>3.4090909090909087</v>
      </c>
      <c r="D14" s="144">
        <v>59.577922077922075</v>
      </c>
      <c r="E14" s="144">
        <v>18.425324675324674</v>
      </c>
      <c r="F14" s="144">
        <v>6.5746753246753249</v>
      </c>
      <c r="G14" s="144">
        <v>6.4935064935064926</v>
      </c>
      <c r="H14" s="145">
        <v>5.5194805194805197</v>
      </c>
      <c r="I14" s="146">
        <v>1232</v>
      </c>
    </row>
    <row r="15" spans="2:17" x14ac:dyDescent="0.3">
      <c r="B15" s="144" t="s">
        <v>96</v>
      </c>
      <c r="C15" s="144">
        <v>3.9667306461932181</v>
      </c>
      <c r="D15" s="144">
        <v>63.275751759436986</v>
      </c>
      <c r="E15" s="144">
        <v>17.274472168905948</v>
      </c>
      <c r="F15" s="144">
        <v>5.182341650671785</v>
      </c>
      <c r="G15" s="144">
        <v>5.1183621241202815</v>
      </c>
      <c r="H15" s="145">
        <v>5.182341650671785</v>
      </c>
      <c r="I15" s="146">
        <v>1563</v>
      </c>
    </row>
    <row r="16" spans="2:17" x14ac:dyDescent="0.3">
      <c r="B16" s="144" t="s">
        <v>97</v>
      </c>
      <c r="C16" s="144">
        <v>2.7198549410698094</v>
      </c>
      <c r="D16" s="144">
        <v>56.300997280145062</v>
      </c>
      <c r="E16" s="144">
        <v>20.670897552130555</v>
      </c>
      <c r="F16" s="144">
        <v>8.5675430643699002</v>
      </c>
      <c r="G16" s="144">
        <v>5.6663644605621029</v>
      </c>
      <c r="H16" s="145">
        <v>6.0743427017225748</v>
      </c>
      <c r="I16" s="146">
        <v>2206</v>
      </c>
    </row>
    <row r="17" spans="2:9" x14ac:dyDescent="0.3">
      <c r="B17" s="144" t="s">
        <v>98</v>
      </c>
      <c r="C17" s="144">
        <v>2.7972027972027971</v>
      </c>
      <c r="D17" s="144">
        <v>64.510489510489506</v>
      </c>
      <c r="E17" s="144">
        <v>18.706293706293707</v>
      </c>
      <c r="F17" s="144">
        <v>4.72027972027972</v>
      </c>
      <c r="G17" s="144">
        <v>4.5454545454545459</v>
      </c>
      <c r="H17" s="145">
        <v>4.72027972027972</v>
      </c>
      <c r="I17" s="146">
        <v>572</v>
      </c>
    </row>
    <row r="18" spans="2:9" x14ac:dyDescent="0.3">
      <c r="B18" s="144" t="s">
        <v>99</v>
      </c>
      <c r="C18" s="144">
        <v>5.0324675324675328</v>
      </c>
      <c r="D18" s="144">
        <v>65.178571428571431</v>
      </c>
      <c r="E18" s="144">
        <v>14.691558441558442</v>
      </c>
      <c r="F18" s="144">
        <v>5.4383116883116882</v>
      </c>
      <c r="G18" s="144">
        <v>5.7629870129870131</v>
      </c>
      <c r="H18" s="145">
        <v>3.8961038961038961</v>
      </c>
      <c r="I18" s="146">
        <v>1232</v>
      </c>
    </row>
    <row r="19" spans="2:9" ht="14.25" x14ac:dyDescent="0.3">
      <c r="B19" s="141" t="s">
        <v>15</v>
      </c>
      <c r="C19" s="142" t="s">
        <v>51</v>
      </c>
      <c r="D19" s="142" t="s">
        <v>52</v>
      </c>
      <c r="E19" s="142" t="s">
        <v>53</v>
      </c>
      <c r="F19" s="142" t="s">
        <v>54</v>
      </c>
      <c r="G19" s="142" t="s">
        <v>115</v>
      </c>
      <c r="H19" s="142" t="s">
        <v>116</v>
      </c>
      <c r="I19" s="147" t="s">
        <v>117</v>
      </c>
    </row>
    <row r="20" spans="2:9" x14ac:dyDescent="0.3">
      <c r="B20" s="144" t="s">
        <v>23</v>
      </c>
      <c r="C20" s="144">
        <v>3.5835790428668632</v>
      </c>
      <c r="D20" s="144">
        <v>63.718152264307861</v>
      </c>
      <c r="E20" s="144">
        <v>17.335752627201938</v>
      </c>
      <c r="F20" s="144">
        <v>6.0935964315415436</v>
      </c>
      <c r="G20" s="144">
        <v>5.0502759507068875</v>
      </c>
      <c r="H20" s="144">
        <v>4.218643683374915</v>
      </c>
      <c r="I20" s="146">
        <v>13227</v>
      </c>
    </row>
    <row r="21" spans="2:9" x14ac:dyDescent="0.3">
      <c r="B21" s="144" t="s">
        <v>22</v>
      </c>
      <c r="C21" s="144">
        <v>9.4005956813104987</v>
      </c>
      <c r="D21" s="144">
        <v>72.63588979895755</v>
      </c>
      <c r="E21" s="144">
        <v>9.4378257632166793</v>
      </c>
      <c r="F21" s="144">
        <v>2.6619508562918841</v>
      </c>
      <c r="G21" s="144">
        <v>3.7602382725241994</v>
      </c>
      <c r="H21" s="144">
        <v>2.1034996276991809</v>
      </c>
      <c r="I21" s="146">
        <v>5372</v>
      </c>
    </row>
    <row r="22" spans="2:9" x14ac:dyDescent="0.3">
      <c r="B22" s="144" t="s">
        <v>20</v>
      </c>
      <c r="C22" s="144">
        <v>3.5139484978540776</v>
      </c>
      <c r="D22" s="144">
        <v>65.772532188841211</v>
      </c>
      <c r="E22" s="144">
        <v>17.06008583690987</v>
      </c>
      <c r="F22" s="144">
        <v>5.4721030042918457</v>
      </c>
      <c r="G22" s="144">
        <v>4.4527896995708156</v>
      </c>
      <c r="H22" s="144">
        <v>3.7285407725321886</v>
      </c>
      <c r="I22" s="146">
        <v>3728</v>
      </c>
    </row>
    <row r="23" spans="2:9" x14ac:dyDescent="0.3">
      <c r="B23" s="144" t="s">
        <v>55</v>
      </c>
      <c r="C23" s="144">
        <v>6.8181818181818175</v>
      </c>
      <c r="D23" s="144">
        <v>31.818181818181817</v>
      </c>
      <c r="E23" s="144">
        <v>15.909090909090908</v>
      </c>
      <c r="F23" s="144">
        <v>20.454545454545457</v>
      </c>
      <c r="G23" s="144">
        <v>12.5</v>
      </c>
      <c r="H23" s="144">
        <v>12.5</v>
      </c>
      <c r="I23" s="146">
        <v>88</v>
      </c>
    </row>
    <row r="24" spans="2:9" x14ac:dyDescent="0.3">
      <c r="B24" s="144" t="s">
        <v>1</v>
      </c>
      <c r="C24" s="144">
        <v>4.9788088333705103</v>
      </c>
      <c r="D24" s="144">
        <v>66.07182690162837</v>
      </c>
      <c r="E24" s="144">
        <v>15.391478920365826</v>
      </c>
      <c r="F24" s="144">
        <v>5.2241802364488068</v>
      </c>
      <c r="G24" s="144">
        <v>4.6709792549631945</v>
      </c>
      <c r="H24" s="144">
        <v>3.662725853223288</v>
      </c>
      <c r="I24" s="146">
        <v>22415</v>
      </c>
    </row>
    <row r="25" spans="2:9" x14ac:dyDescent="0.3">
      <c r="B25" s="148" t="s">
        <v>191</v>
      </c>
      <c r="C25" s="148"/>
      <c r="D25" s="148"/>
      <c r="E25" s="148"/>
      <c r="F25" s="148"/>
      <c r="G25" s="148"/>
      <c r="H25" s="148"/>
      <c r="I25" s="148"/>
    </row>
    <row r="26" spans="2:9" x14ac:dyDescent="0.3">
      <c r="B26" s="148" t="s">
        <v>192</v>
      </c>
      <c r="C26" s="148"/>
      <c r="D26" s="148"/>
      <c r="E26" s="148"/>
      <c r="F26" s="148"/>
      <c r="G26" s="148"/>
      <c r="H26" s="148"/>
      <c r="I26" s="148"/>
    </row>
  </sheetData>
  <mergeCells count="1">
    <mergeCell ref="B1:I1"/>
  </mergeCells>
  <phoneticPr fontId="5" type="noConversion"/>
  <pageMargins left="0.70866141732283472" right="0.56000000000000005" top="0.54" bottom="0.43" header="0.31496062992125984" footer="0.31496062992125984"/>
  <pageSetup paperSize="9" orientation="portrait" horizontalDpi="1200" verticalDpi="1200" r:id="rId1"/>
  <headerFooter>
    <oddFooter>&amp;Cwww.sisform.piemonte.it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tabColor theme="3"/>
  </sheetPr>
  <dimension ref="B1:I25"/>
  <sheetViews>
    <sheetView showGridLines="0" zoomScaleNormal="100" workbookViewId="0">
      <selection activeCell="A5" sqref="A5"/>
    </sheetView>
  </sheetViews>
  <sheetFormatPr defaultColWidth="8.7109375" defaultRowHeight="11.25" x14ac:dyDescent="0.2"/>
  <cols>
    <col min="1" max="1" width="12.42578125" style="1" customWidth="1"/>
    <col min="2" max="2" width="23.5703125" style="1" customWidth="1"/>
    <col min="3" max="8" width="9.140625" style="1" customWidth="1"/>
    <col min="9" max="10" width="6.85546875" style="1" customWidth="1"/>
    <col min="11" max="16384" width="8.7109375" style="1"/>
  </cols>
  <sheetData>
    <row r="1" spans="2:9" ht="46.5" customHeight="1" x14ac:dyDescent="0.3">
      <c r="B1" s="251" t="s">
        <v>193</v>
      </c>
      <c r="C1" s="251"/>
      <c r="D1" s="251"/>
      <c r="E1" s="251"/>
      <c r="F1" s="251"/>
      <c r="G1" s="251"/>
      <c r="H1" s="251"/>
      <c r="I1" s="175"/>
    </row>
    <row r="2" spans="2:9" ht="27" x14ac:dyDescent="0.3">
      <c r="B2" s="127" t="s">
        <v>79</v>
      </c>
      <c r="C2" s="194" t="s">
        <v>118</v>
      </c>
      <c r="D2" s="194" t="s">
        <v>119</v>
      </c>
      <c r="E2" s="194" t="s">
        <v>120</v>
      </c>
      <c r="F2" s="194" t="s">
        <v>121</v>
      </c>
      <c r="G2" s="195" t="s">
        <v>122</v>
      </c>
      <c r="H2" s="194" t="s">
        <v>117</v>
      </c>
    </row>
    <row r="3" spans="2:9" ht="13.5" customHeight="1" x14ac:dyDescent="0.3">
      <c r="B3" s="127" t="s">
        <v>86</v>
      </c>
      <c r="C3" s="191">
        <v>23.963730569948186</v>
      </c>
      <c r="D3" s="191">
        <v>32.253886010362692</v>
      </c>
      <c r="E3" s="191">
        <v>23.186528497409327</v>
      </c>
      <c r="F3" s="191">
        <v>15.155440414507773</v>
      </c>
      <c r="G3" s="191">
        <v>5.4404145077720205</v>
      </c>
      <c r="H3" s="129">
        <v>772</v>
      </c>
    </row>
    <row r="4" spans="2:9" ht="13.5" x14ac:dyDescent="0.3">
      <c r="B4" s="127" t="s">
        <v>25</v>
      </c>
      <c r="C4" s="191">
        <v>27.321814254859611</v>
      </c>
      <c r="D4" s="191">
        <v>28.725701943844495</v>
      </c>
      <c r="E4" s="191">
        <v>25.269978401727862</v>
      </c>
      <c r="F4" s="191">
        <v>18.682505399568033</v>
      </c>
      <c r="G4" s="191">
        <v>0</v>
      </c>
      <c r="H4" s="129">
        <v>926</v>
      </c>
    </row>
    <row r="5" spans="2:9" ht="13.5" x14ac:dyDescent="0.3">
      <c r="B5" s="127" t="s">
        <v>87</v>
      </c>
      <c r="C5" s="191">
        <v>20.468277945619334</v>
      </c>
      <c r="D5" s="191">
        <v>32.779456193353475</v>
      </c>
      <c r="E5" s="191">
        <v>29.38066465256798</v>
      </c>
      <c r="F5" s="191">
        <v>16.238670694864048</v>
      </c>
      <c r="G5" s="191">
        <v>1.1329305135951662</v>
      </c>
      <c r="H5" s="129">
        <v>1324</v>
      </c>
    </row>
    <row r="6" spans="2:9" ht="13.5" x14ac:dyDescent="0.3">
      <c r="B6" s="127" t="s">
        <v>88</v>
      </c>
      <c r="C6" s="191">
        <v>11.428571428571429</v>
      </c>
      <c r="D6" s="191">
        <v>42.857142857142854</v>
      </c>
      <c r="E6" s="191">
        <v>31.428571428571427</v>
      </c>
      <c r="F6" s="191">
        <v>14.285714285714285</v>
      </c>
      <c r="G6" s="191">
        <v>0</v>
      </c>
      <c r="H6" s="129">
        <v>35</v>
      </c>
    </row>
    <row r="7" spans="2:9" ht="13.5" x14ac:dyDescent="0.3">
      <c r="B7" s="127" t="s">
        <v>89</v>
      </c>
      <c r="C7" s="191">
        <v>27.927321668909826</v>
      </c>
      <c r="D7" s="191">
        <v>33.748317631224765</v>
      </c>
      <c r="E7" s="191">
        <v>24.865410497981159</v>
      </c>
      <c r="F7" s="191">
        <v>13.156123822341858</v>
      </c>
      <c r="G7" s="191">
        <v>0.30282637954239572</v>
      </c>
      <c r="H7" s="129">
        <v>2972</v>
      </c>
    </row>
    <row r="8" spans="2:9" ht="13.5" x14ac:dyDescent="0.3">
      <c r="B8" s="127" t="s">
        <v>90</v>
      </c>
      <c r="C8" s="191">
        <v>42.631578947368418</v>
      </c>
      <c r="D8" s="191">
        <v>34.473684210526315</v>
      </c>
      <c r="E8" s="191">
        <v>15.789473684210526</v>
      </c>
      <c r="F8" s="191">
        <v>7.1052631578947363</v>
      </c>
      <c r="G8" s="191">
        <v>0</v>
      </c>
      <c r="H8" s="129">
        <v>380</v>
      </c>
    </row>
    <row r="9" spans="2:9" ht="13.5" x14ac:dyDescent="0.3">
      <c r="B9" s="127" t="s">
        <v>91</v>
      </c>
      <c r="C9" s="191">
        <v>21.398795738767948</v>
      </c>
      <c r="D9" s="191">
        <v>32.376100046317738</v>
      </c>
      <c r="E9" s="191">
        <v>27.373784159333027</v>
      </c>
      <c r="F9" s="191">
        <v>18.341824918943956</v>
      </c>
      <c r="G9" s="191">
        <v>0.50949513663733215</v>
      </c>
      <c r="H9" s="129">
        <v>2159</v>
      </c>
    </row>
    <row r="10" spans="2:9" ht="13.5" x14ac:dyDescent="0.3">
      <c r="B10" s="127" t="s">
        <v>92</v>
      </c>
      <c r="C10" s="191">
        <v>25.25366403607666</v>
      </c>
      <c r="D10" s="191">
        <v>30.552423900789176</v>
      </c>
      <c r="E10" s="191">
        <v>26.493799323562573</v>
      </c>
      <c r="F10" s="191">
        <v>17.587373167981962</v>
      </c>
      <c r="G10" s="191">
        <v>0.11273957158962795</v>
      </c>
      <c r="H10" s="129">
        <v>887</v>
      </c>
    </row>
    <row r="11" spans="2:9" ht="13.5" x14ac:dyDescent="0.3">
      <c r="B11" s="127" t="s">
        <v>24</v>
      </c>
      <c r="C11" s="191">
        <v>14.72743930371049</v>
      </c>
      <c r="D11" s="191">
        <v>17.086578103527255</v>
      </c>
      <c r="E11" s="191">
        <v>26.36280348144755</v>
      </c>
      <c r="F11" s="191">
        <v>40.632157581310125</v>
      </c>
      <c r="G11" s="191">
        <v>1.1910215300045808</v>
      </c>
      <c r="H11" s="129">
        <v>4366</v>
      </c>
    </row>
    <row r="12" spans="2:9" ht="13.5" x14ac:dyDescent="0.3">
      <c r="B12" s="127" t="s">
        <v>93</v>
      </c>
      <c r="C12" s="191">
        <v>28.391167192429023</v>
      </c>
      <c r="D12" s="191">
        <v>32.176656151419557</v>
      </c>
      <c r="E12" s="191">
        <v>25.236593059936908</v>
      </c>
      <c r="F12" s="191">
        <v>14.195583596214512</v>
      </c>
      <c r="G12" s="191">
        <v>0</v>
      </c>
      <c r="H12" s="129">
        <v>634</v>
      </c>
    </row>
    <row r="13" spans="2:9" ht="13.5" x14ac:dyDescent="0.3">
      <c r="B13" s="127" t="s">
        <v>94</v>
      </c>
      <c r="C13" s="191">
        <v>24.242424242424242</v>
      </c>
      <c r="D13" s="191">
        <v>29.523809523809526</v>
      </c>
      <c r="E13" s="191">
        <v>28.051948051948049</v>
      </c>
      <c r="F13" s="191">
        <v>18.00865800865801</v>
      </c>
      <c r="G13" s="191">
        <v>8.6580086580086577E-2</v>
      </c>
      <c r="H13" s="129">
        <v>1155</v>
      </c>
    </row>
    <row r="14" spans="2:9" ht="13.5" x14ac:dyDescent="0.3">
      <c r="B14" s="127" t="s">
        <v>95</v>
      </c>
      <c r="C14" s="191">
        <v>22.808441558441558</v>
      </c>
      <c r="D14" s="191">
        <v>32.467532467532465</v>
      </c>
      <c r="E14" s="191">
        <v>28.003246753246753</v>
      </c>
      <c r="F14" s="191">
        <v>16.152597402597401</v>
      </c>
      <c r="G14" s="191">
        <v>0.56818181818181823</v>
      </c>
      <c r="H14" s="129">
        <v>1232</v>
      </c>
    </row>
    <row r="15" spans="2:9" ht="13.5" x14ac:dyDescent="0.3">
      <c r="B15" s="127" t="s">
        <v>96</v>
      </c>
      <c r="C15" s="191">
        <v>17.722328854766474</v>
      </c>
      <c r="D15" s="191">
        <v>27.191298784388994</v>
      </c>
      <c r="E15" s="191">
        <v>29.046705054382599</v>
      </c>
      <c r="F15" s="191">
        <v>25.527831094049901</v>
      </c>
      <c r="G15" s="191">
        <v>0.51183621241202815</v>
      </c>
      <c r="H15" s="129">
        <v>1563</v>
      </c>
    </row>
    <row r="16" spans="2:9" ht="13.5" x14ac:dyDescent="0.3">
      <c r="B16" s="127" t="s">
        <v>97</v>
      </c>
      <c r="C16" s="191">
        <v>30.054397098821394</v>
      </c>
      <c r="D16" s="191">
        <v>36.038077969174978</v>
      </c>
      <c r="E16" s="191">
        <v>21.985494106980958</v>
      </c>
      <c r="F16" s="191">
        <v>11.922030825022665</v>
      </c>
      <c r="G16" s="191">
        <v>0</v>
      </c>
      <c r="H16" s="129">
        <v>2206</v>
      </c>
    </row>
    <row r="17" spans="2:8" ht="13.5" x14ac:dyDescent="0.3">
      <c r="B17" s="127" t="s">
        <v>98</v>
      </c>
      <c r="C17" s="191">
        <v>22.552447552447553</v>
      </c>
      <c r="D17" s="191">
        <v>27.972027972027973</v>
      </c>
      <c r="E17" s="191">
        <v>27.62237762237762</v>
      </c>
      <c r="F17" s="191">
        <v>21.328671328671327</v>
      </c>
      <c r="G17" s="191">
        <v>0.52447552447552448</v>
      </c>
      <c r="H17" s="129">
        <v>572</v>
      </c>
    </row>
    <row r="18" spans="2:8" ht="13.5" x14ac:dyDescent="0.3">
      <c r="B18" s="127" t="s">
        <v>99</v>
      </c>
      <c r="C18" s="191">
        <v>21.022727272727273</v>
      </c>
      <c r="D18" s="191">
        <v>26.542207792207794</v>
      </c>
      <c r="E18" s="191">
        <v>25</v>
      </c>
      <c r="F18" s="191">
        <v>27.27272727272727</v>
      </c>
      <c r="G18" s="191">
        <v>0.16233766233766234</v>
      </c>
      <c r="H18" s="129">
        <v>1232</v>
      </c>
    </row>
    <row r="19" spans="2:8" ht="13.5" x14ac:dyDescent="0.3">
      <c r="B19" s="149" t="s">
        <v>15</v>
      </c>
      <c r="C19" s="150"/>
      <c r="D19" s="150"/>
      <c r="E19" s="150"/>
      <c r="F19" s="150"/>
      <c r="G19" s="150"/>
      <c r="H19" s="151"/>
    </row>
    <row r="20" spans="2:8" ht="13.5" x14ac:dyDescent="0.3">
      <c r="B20" s="127" t="s">
        <v>23</v>
      </c>
      <c r="C20" s="128">
        <v>24.132456339305968</v>
      </c>
      <c r="D20" s="128">
        <v>31.760792318741967</v>
      </c>
      <c r="E20" s="128">
        <v>26.309820821047857</v>
      </c>
      <c r="F20" s="128">
        <v>17.766689347546684</v>
      </c>
      <c r="G20" s="128">
        <v>3.0241173357526269E-2</v>
      </c>
      <c r="H20" s="129">
        <v>13227</v>
      </c>
    </row>
    <row r="21" spans="2:8" ht="13.5" customHeight="1" x14ac:dyDescent="0.3">
      <c r="B21" s="127" t="s">
        <v>22</v>
      </c>
      <c r="C21" s="128">
        <v>16.716306775874905</v>
      </c>
      <c r="D21" s="128">
        <v>18.912881608339539</v>
      </c>
      <c r="E21" s="128">
        <v>26.116902457185404</v>
      </c>
      <c r="F21" s="128">
        <v>37.285927029039463</v>
      </c>
      <c r="G21" s="128">
        <v>0.96798212956068497</v>
      </c>
      <c r="H21" s="129">
        <v>5372</v>
      </c>
    </row>
    <row r="22" spans="2:8" ht="13.5" x14ac:dyDescent="0.3">
      <c r="B22" s="127" t="s">
        <v>20</v>
      </c>
      <c r="C22" s="128">
        <v>26.716738197424895</v>
      </c>
      <c r="D22" s="128">
        <v>33.208154506437772</v>
      </c>
      <c r="E22" s="128">
        <v>24.892703862660944</v>
      </c>
      <c r="F22" s="128">
        <v>13.733905579399142</v>
      </c>
      <c r="G22" s="128">
        <v>1.4484978540772531</v>
      </c>
      <c r="H22" s="129">
        <v>3728</v>
      </c>
    </row>
    <row r="23" spans="2:8" ht="13.5" x14ac:dyDescent="0.3">
      <c r="B23" s="127" t="s">
        <v>55</v>
      </c>
      <c r="C23" s="128">
        <v>19.318181818181817</v>
      </c>
      <c r="D23" s="128">
        <v>12.5</v>
      </c>
      <c r="E23" s="128">
        <v>13.636363636363635</v>
      </c>
      <c r="F23" s="128">
        <v>6.8181818181818175</v>
      </c>
      <c r="G23" s="128">
        <v>47.727272727272727</v>
      </c>
      <c r="H23" s="129">
        <v>88</v>
      </c>
    </row>
    <row r="24" spans="2:8" ht="13.5" x14ac:dyDescent="0.3">
      <c r="B24" s="127" t="s">
        <v>26</v>
      </c>
      <c r="C24" s="128">
        <v>22.766004907428062</v>
      </c>
      <c r="D24" s="128">
        <v>28.84675440553201</v>
      </c>
      <c r="E24" s="128">
        <v>25.978139638634843</v>
      </c>
      <c r="F24" s="128">
        <v>21.730983716261431</v>
      </c>
      <c r="G24" s="128">
        <v>0.67811733214365377</v>
      </c>
      <c r="H24" s="129">
        <v>22415</v>
      </c>
    </row>
    <row r="25" spans="2:8" ht="13.5" x14ac:dyDescent="0.3">
      <c r="B25" s="148" t="s">
        <v>191</v>
      </c>
      <c r="C25" s="76"/>
      <c r="D25" s="76"/>
      <c r="E25" s="76"/>
      <c r="F25" s="76"/>
      <c r="G25" s="76"/>
      <c r="H25" s="76"/>
    </row>
  </sheetData>
  <mergeCells count="1">
    <mergeCell ref="B1:H1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1200" r:id="rId1"/>
  <headerFooter>
    <oddFooter>&amp;Cwww.sisform.piemonte.it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theme="3"/>
  </sheetPr>
  <dimension ref="B1:I55"/>
  <sheetViews>
    <sheetView showGridLines="0" zoomScaleNormal="100" workbookViewId="0">
      <selection activeCell="A7" sqref="A7"/>
    </sheetView>
  </sheetViews>
  <sheetFormatPr defaultColWidth="8.7109375" defaultRowHeight="13.5" x14ac:dyDescent="0.3"/>
  <cols>
    <col min="1" max="1" width="12.7109375" style="75" customWidth="1"/>
    <col min="2" max="2" width="27" style="75" customWidth="1"/>
    <col min="3" max="6" width="8.42578125" style="75" customWidth="1"/>
    <col min="7" max="7" width="10.42578125" style="75" customWidth="1"/>
    <col min="8" max="8" width="8.42578125" style="75" customWidth="1"/>
    <col min="9" max="9" width="9.140625" style="75" customWidth="1"/>
    <col min="10" max="13" width="5" style="75" customWidth="1"/>
    <col min="14" max="16384" width="8.7109375" style="75"/>
  </cols>
  <sheetData>
    <row r="1" spans="2:8" s="74" customFormat="1" ht="34.5" customHeight="1" x14ac:dyDescent="0.3">
      <c r="B1" s="252" t="s">
        <v>197</v>
      </c>
      <c r="C1" s="252"/>
      <c r="D1" s="252"/>
      <c r="E1" s="252"/>
      <c r="F1" s="252"/>
      <c r="G1" s="252"/>
      <c r="H1" s="252"/>
    </row>
    <row r="2" spans="2:8" s="74" customFormat="1" x14ac:dyDescent="0.3"/>
    <row r="3" spans="2:8" s="74" customFormat="1" x14ac:dyDescent="0.3"/>
    <row r="4" spans="2:8" s="74" customFormat="1" x14ac:dyDescent="0.3"/>
    <row r="5" spans="2:8" s="74" customFormat="1" x14ac:dyDescent="0.3"/>
    <row r="6" spans="2:8" s="74" customFormat="1" x14ac:dyDescent="0.3"/>
    <row r="7" spans="2:8" s="74" customFormat="1" x14ac:dyDescent="0.3"/>
    <row r="8" spans="2:8" s="74" customFormat="1" x14ac:dyDescent="0.3"/>
    <row r="9" spans="2:8" s="74" customFormat="1" x14ac:dyDescent="0.3"/>
    <row r="10" spans="2:8" s="74" customFormat="1" x14ac:dyDescent="0.3"/>
    <row r="11" spans="2:8" s="74" customFormat="1" x14ac:dyDescent="0.3"/>
    <row r="12" spans="2:8" s="74" customFormat="1" x14ac:dyDescent="0.3"/>
    <row r="13" spans="2:8" s="74" customFormat="1" x14ac:dyDescent="0.3"/>
    <row r="30" spans="2:2" x14ac:dyDescent="0.3">
      <c r="B30" s="148" t="s">
        <v>191</v>
      </c>
    </row>
    <row r="31" spans="2:2" x14ac:dyDescent="0.3">
      <c r="B31" s="148" t="s">
        <v>196</v>
      </c>
    </row>
    <row r="33" spans="2:9" ht="40.5" x14ac:dyDescent="0.3">
      <c r="B33" s="77" t="s">
        <v>160</v>
      </c>
      <c r="C33" s="196" t="s">
        <v>194</v>
      </c>
      <c r="D33" s="196" t="s">
        <v>195</v>
      </c>
      <c r="E33" s="196" t="s">
        <v>123</v>
      </c>
      <c r="F33" s="196" t="s">
        <v>124</v>
      </c>
      <c r="G33" s="196" t="s">
        <v>198</v>
      </c>
      <c r="H33" s="196" t="s">
        <v>125</v>
      </c>
      <c r="I33" s="194" t="s">
        <v>117</v>
      </c>
    </row>
    <row r="34" spans="2:9" x14ac:dyDescent="0.3">
      <c r="B34" s="77" t="s">
        <v>95</v>
      </c>
      <c r="C34" s="193">
        <v>24.510603588907014</v>
      </c>
      <c r="D34" s="193">
        <v>33.034257748776511</v>
      </c>
      <c r="E34" s="193">
        <v>20.187601957585642</v>
      </c>
      <c r="F34" s="193">
        <v>12.357259380097879</v>
      </c>
      <c r="G34" s="193">
        <v>7.4225122349102781</v>
      </c>
      <c r="H34" s="193">
        <v>2.4877650897226751</v>
      </c>
      <c r="I34" s="192">
        <v>2452</v>
      </c>
    </row>
    <row r="35" spans="2:9" x14ac:dyDescent="0.3">
      <c r="B35" s="77" t="s">
        <v>97</v>
      </c>
      <c r="C35" s="193">
        <v>25.730519480519483</v>
      </c>
      <c r="D35" s="193">
        <v>39.772727272727273</v>
      </c>
      <c r="E35" s="193">
        <v>16.396103896103899</v>
      </c>
      <c r="F35" s="193">
        <v>8.5227272727272716</v>
      </c>
      <c r="G35" s="193">
        <v>4.8701298701298708</v>
      </c>
      <c r="H35" s="193">
        <v>4.7077922077922079</v>
      </c>
      <c r="I35" s="192">
        <v>1232</v>
      </c>
    </row>
    <row r="36" spans="2:9" x14ac:dyDescent="0.3">
      <c r="B36" s="77" t="s">
        <v>93</v>
      </c>
      <c r="C36" s="193">
        <v>26.498422712933756</v>
      </c>
      <c r="D36" s="193">
        <v>43.375394321766564</v>
      </c>
      <c r="E36" s="193">
        <v>8.6750788643533117</v>
      </c>
      <c r="F36" s="193">
        <v>10.883280757097792</v>
      </c>
      <c r="G36" s="193">
        <v>10.252365930599369</v>
      </c>
      <c r="H36" s="193">
        <v>0.31545741324921134</v>
      </c>
      <c r="I36" s="192">
        <v>634</v>
      </c>
    </row>
    <row r="37" spans="2:9" x14ac:dyDescent="0.3">
      <c r="B37" s="77" t="s">
        <v>89</v>
      </c>
      <c r="C37" s="193">
        <v>36.84210526315789</v>
      </c>
      <c r="D37" s="193">
        <v>15.789473684210526</v>
      </c>
      <c r="E37" s="193">
        <v>25.526315789473685</v>
      </c>
      <c r="F37" s="193">
        <v>10.789473684210527</v>
      </c>
      <c r="G37" s="193">
        <v>10.526315789473683</v>
      </c>
      <c r="H37" s="193">
        <v>0.52631578947368418</v>
      </c>
      <c r="I37" s="192">
        <v>380</v>
      </c>
    </row>
    <row r="38" spans="2:9" x14ac:dyDescent="0.3">
      <c r="B38" s="77" t="s">
        <v>90</v>
      </c>
      <c r="C38" s="193">
        <v>37.180349932705248</v>
      </c>
      <c r="D38" s="193">
        <v>9.3876177658142677</v>
      </c>
      <c r="E38" s="193">
        <v>37.113055181695827</v>
      </c>
      <c r="F38" s="193">
        <v>7.2341857335127866</v>
      </c>
      <c r="G38" s="193">
        <v>5.7537012113055184</v>
      </c>
      <c r="H38" s="193">
        <v>3.3310901749663531</v>
      </c>
      <c r="I38" s="192">
        <v>2972</v>
      </c>
    </row>
    <row r="39" spans="2:9" x14ac:dyDescent="0.3">
      <c r="B39" s="77" t="s">
        <v>86</v>
      </c>
      <c r="C39" s="193">
        <v>40.803108808290155</v>
      </c>
      <c r="D39" s="193">
        <v>11.528497409326425</v>
      </c>
      <c r="E39" s="193">
        <v>24.611398963730569</v>
      </c>
      <c r="F39" s="193">
        <v>11.528497409326425</v>
      </c>
      <c r="G39" s="193">
        <v>10.621761658031089</v>
      </c>
      <c r="H39" s="193">
        <v>0.90673575129533668</v>
      </c>
      <c r="I39" s="192">
        <v>772</v>
      </c>
    </row>
    <row r="40" spans="2:9" x14ac:dyDescent="0.3">
      <c r="B40" s="77" t="s">
        <v>94</v>
      </c>
      <c r="C40" s="193">
        <v>43.290043290043286</v>
      </c>
      <c r="D40" s="193">
        <v>31.601731601731604</v>
      </c>
      <c r="E40" s="193">
        <v>10.649350649350648</v>
      </c>
      <c r="F40" s="193">
        <v>7.2727272727272725</v>
      </c>
      <c r="G40" s="193">
        <v>5.5411255411255409</v>
      </c>
      <c r="H40" s="193">
        <v>1.6450216450216451</v>
      </c>
      <c r="I40" s="192">
        <v>1155</v>
      </c>
    </row>
    <row r="41" spans="2:9" x14ac:dyDescent="0.3">
      <c r="B41" s="77" t="s">
        <v>25</v>
      </c>
      <c r="C41" s="193">
        <v>51.619870410367177</v>
      </c>
      <c r="D41" s="193">
        <v>12.095032397408207</v>
      </c>
      <c r="E41" s="193">
        <v>20.626349892008637</v>
      </c>
      <c r="F41" s="193">
        <v>1.079913606911447</v>
      </c>
      <c r="G41" s="193">
        <v>7.1274298056155514</v>
      </c>
      <c r="H41" s="193">
        <v>7.4514038876889845</v>
      </c>
      <c r="I41" s="192">
        <v>926</v>
      </c>
    </row>
    <row r="42" spans="2:9" x14ac:dyDescent="0.3">
      <c r="B42" s="77" t="s">
        <v>92</v>
      </c>
      <c r="C42" s="193">
        <v>51.785714285714292</v>
      </c>
      <c r="D42" s="193">
        <v>5.6818181818181817</v>
      </c>
      <c r="E42" s="193">
        <v>31.818181818181817</v>
      </c>
      <c r="F42" s="193">
        <v>4.8701298701298708</v>
      </c>
      <c r="G42" s="193">
        <v>3.9772727272727271</v>
      </c>
      <c r="H42" s="193">
        <v>1.8668831168831168</v>
      </c>
      <c r="I42" s="192">
        <v>1232</v>
      </c>
    </row>
    <row r="43" spans="2:9" x14ac:dyDescent="0.3">
      <c r="B43" s="77" t="s">
        <v>99</v>
      </c>
      <c r="C43" s="193">
        <v>53.438556933483653</v>
      </c>
      <c r="D43" s="193">
        <v>19.616685456595263</v>
      </c>
      <c r="E43" s="193">
        <v>15.783540022547914</v>
      </c>
      <c r="F43" s="193">
        <v>4.3968432919954905</v>
      </c>
      <c r="G43" s="193">
        <v>5.2987598647125145</v>
      </c>
      <c r="H43" s="193">
        <v>1.4656144306651635</v>
      </c>
      <c r="I43" s="192">
        <v>887</v>
      </c>
    </row>
    <row r="44" spans="2:9" x14ac:dyDescent="0.3">
      <c r="B44" s="77" t="s">
        <v>96</v>
      </c>
      <c r="C44" s="193">
        <v>57.142857142857139</v>
      </c>
      <c r="D44" s="193">
        <v>17.142857142857142</v>
      </c>
      <c r="E44" s="193">
        <v>20</v>
      </c>
      <c r="F44" s="193">
        <v>0</v>
      </c>
      <c r="G44" s="193">
        <v>5.7142857142857144</v>
      </c>
      <c r="H44" s="193">
        <v>0</v>
      </c>
      <c r="I44" s="192">
        <v>35</v>
      </c>
    </row>
    <row r="45" spans="2:9" x14ac:dyDescent="0.3">
      <c r="B45" s="77" t="s">
        <v>87</v>
      </c>
      <c r="C45" s="193">
        <v>59.202453987730067</v>
      </c>
      <c r="D45" s="193">
        <v>25.460122699386499</v>
      </c>
      <c r="E45" s="193">
        <v>3.0674846625766872</v>
      </c>
      <c r="F45" s="193">
        <v>3.0674846625766872</v>
      </c>
      <c r="G45" s="193">
        <v>8.5889570552147241</v>
      </c>
      <c r="H45" s="193">
        <v>0.61349693251533743</v>
      </c>
      <c r="I45" s="192">
        <v>326</v>
      </c>
    </row>
    <row r="46" spans="2:9" x14ac:dyDescent="0.3">
      <c r="B46" s="77" t="s">
        <v>91</v>
      </c>
      <c r="C46" s="193">
        <v>60.972488803582856</v>
      </c>
      <c r="D46" s="193">
        <v>13.883557261676263</v>
      </c>
      <c r="E46" s="193">
        <v>9.4049904030710181</v>
      </c>
      <c r="F46" s="193">
        <v>6.2699936020473457</v>
      </c>
      <c r="G46" s="193">
        <v>8.1893793985924503</v>
      </c>
      <c r="H46" s="193">
        <v>1.2795905310300704</v>
      </c>
      <c r="I46" s="192">
        <v>1563</v>
      </c>
    </row>
    <row r="47" spans="2:9" x14ac:dyDescent="0.3">
      <c r="B47" s="77" t="s">
        <v>98</v>
      </c>
      <c r="C47" s="193">
        <v>61.185734136174155</v>
      </c>
      <c r="D47" s="193">
        <v>12.22788327929597</v>
      </c>
      <c r="E47" s="193">
        <v>13.987957387679481</v>
      </c>
      <c r="F47" s="193">
        <v>5.8360352014821677</v>
      </c>
      <c r="G47" s="193">
        <v>6.5308012968967111</v>
      </c>
      <c r="H47" s="193">
        <v>0.23158869847151459</v>
      </c>
      <c r="I47" s="192">
        <v>2159</v>
      </c>
    </row>
    <row r="48" spans="2:9" x14ac:dyDescent="0.3">
      <c r="B48" s="77" t="s">
        <v>88</v>
      </c>
      <c r="C48" s="193">
        <v>63.519637462235643</v>
      </c>
      <c r="D48" s="193">
        <v>10.80060422960725</v>
      </c>
      <c r="E48" s="193">
        <v>14.803625377643503</v>
      </c>
      <c r="F48" s="193">
        <v>4.1540785498489425</v>
      </c>
      <c r="G48" s="193">
        <v>5.8912386706948645</v>
      </c>
      <c r="H48" s="193">
        <v>0.8308157099697886</v>
      </c>
      <c r="I48" s="192">
        <v>1324</v>
      </c>
    </row>
    <row r="49" spans="2:9" x14ac:dyDescent="0.3">
      <c r="B49" s="77" t="s">
        <v>24</v>
      </c>
      <c r="C49" s="193">
        <v>73.77462207970683</v>
      </c>
      <c r="D49" s="193">
        <v>0.20613834173156209</v>
      </c>
      <c r="E49" s="193">
        <v>11.589555657352268</v>
      </c>
      <c r="F49" s="193">
        <v>0.32065964269354102</v>
      </c>
      <c r="G49" s="193">
        <v>4.9702244617498854</v>
      </c>
      <c r="H49" s="193">
        <v>9.1387998167659195</v>
      </c>
      <c r="I49" s="192">
        <v>4366</v>
      </c>
    </row>
    <row r="50" spans="2:9" ht="14.25" x14ac:dyDescent="0.3">
      <c r="B50" s="149" t="s">
        <v>15</v>
      </c>
      <c r="C50" s="253"/>
      <c r="D50" s="254"/>
      <c r="E50" s="254"/>
      <c r="F50" s="254"/>
      <c r="G50" s="254"/>
      <c r="H50" s="254"/>
      <c r="I50" s="254"/>
    </row>
    <row r="51" spans="2:9" x14ac:dyDescent="0.3">
      <c r="B51" s="127" t="s">
        <v>23</v>
      </c>
      <c r="C51" s="193">
        <v>43.910183715128149</v>
      </c>
      <c r="D51" s="193">
        <v>21.425871323807364</v>
      </c>
      <c r="E51" s="193">
        <v>18.802449535041958</v>
      </c>
      <c r="F51" s="193">
        <v>7.5149315793452782</v>
      </c>
      <c r="G51" s="193">
        <v>6.0860361382021626</v>
      </c>
      <c r="H51" s="193">
        <v>2.2605277084750885</v>
      </c>
      <c r="I51" s="192">
        <v>13227</v>
      </c>
    </row>
    <row r="52" spans="2:9" x14ac:dyDescent="0.3">
      <c r="B52" s="127" t="s">
        <v>22</v>
      </c>
      <c r="C52" s="193">
        <v>70.197319434102752</v>
      </c>
      <c r="D52" s="193">
        <v>2.2524199553239019</v>
      </c>
      <c r="E52" s="193">
        <v>13.067758749069247</v>
      </c>
      <c r="F52" s="193">
        <v>0.44676098287416233</v>
      </c>
      <c r="G52" s="193">
        <v>5.2866716306775876</v>
      </c>
      <c r="H52" s="193">
        <v>8.7490692479523453</v>
      </c>
      <c r="I52" s="192">
        <v>5372</v>
      </c>
    </row>
    <row r="53" spans="2:9" x14ac:dyDescent="0.3">
      <c r="B53" s="127" t="s">
        <v>20</v>
      </c>
      <c r="C53" s="193">
        <v>44.688841201716741</v>
      </c>
      <c r="D53" s="193">
        <v>12.768240343347639</v>
      </c>
      <c r="E53" s="193">
        <v>25.912017167381972</v>
      </c>
      <c r="F53" s="193">
        <v>7.9667381974248928</v>
      </c>
      <c r="G53" s="193">
        <v>8.100858369098713</v>
      </c>
      <c r="H53" s="193">
        <v>0.56330472103004292</v>
      </c>
      <c r="I53" s="192">
        <v>3728</v>
      </c>
    </row>
    <row r="54" spans="2:9" x14ac:dyDescent="0.3">
      <c r="B54" s="127" t="s">
        <v>55</v>
      </c>
      <c r="C54" s="193">
        <v>45.454545454545453</v>
      </c>
      <c r="D54" s="193">
        <v>17.045454545454543</v>
      </c>
      <c r="E54" s="193">
        <v>1.1363636363636365</v>
      </c>
      <c r="F54" s="193">
        <v>3.4090909090909087</v>
      </c>
      <c r="G54" s="193">
        <v>32.954545454545453</v>
      </c>
      <c r="H54" s="193">
        <v>0</v>
      </c>
      <c r="I54" s="192">
        <v>88</v>
      </c>
    </row>
    <row r="55" spans="2:9" x14ac:dyDescent="0.3">
      <c r="B55" s="127" t="s">
        <v>26</v>
      </c>
      <c r="C55" s="193">
        <v>50.345750613428507</v>
      </c>
      <c r="D55" s="193">
        <v>15.373633727414679</v>
      </c>
      <c r="E55" s="193">
        <v>18.541155476243588</v>
      </c>
      <c r="F55" s="193">
        <v>5.879991077403524</v>
      </c>
      <c r="G55" s="193">
        <v>6.3350434976578187</v>
      </c>
      <c r="H55" s="193">
        <v>3.5244256078518847</v>
      </c>
      <c r="I55" s="192">
        <v>22415</v>
      </c>
    </row>
  </sheetData>
  <sortState ref="B72:I87">
    <sortCondition ref="C72:C87"/>
  </sortState>
  <mergeCells count="2">
    <mergeCell ref="B1:H1"/>
    <mergeCell ref="C50:I50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tabColor theme="6" tint="-0.499984740745262"/>
  </sheetPr>
  <dimension ref="B1:L9"/>
  <sheetViews>
    <sheetView showGridLines="0" zoomScaleNormal="100" workbookViewId="0">
      <selection activeCell="A3" sqref="A3"/>
    </sheetView>
  </sheetViews>
  <sheetFormatPr defaultColWidth="8.7109375" defaultRowHeight="13.5" x14ac:dyDescent="0.3"/>
  <cols>
    <col min="1" max="1" width="12.5703125" style="2" customWidth="1"/>
    <col min="2" max="2" width="29.5703125" style="2" customWidth="1"/>
    <col min="3" max="4" width="8.7109375" style="2" customWidth="1"/>
    <col min="5" max="8" width="14.5703125" style="2" customWidth="1"/>
    <col min="9" max="12" width="7.5703125" style="2" customWidth="1"/>
    <col min="13" max="14" width="9" style="2" customWidth="1"/>
    <col min="15" max="16384" width="8.7109375" style="2"/>
  </cols>
  <sheetData>
    <row r="1" spans="2:12" ht="33.75" customHeight="1" x14ac:dyDescent="0.3">
      <c r="B1" s="7" t="s">
        <v>201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2:12" ht="19.5" customHeight="1" x14ac:dyDescent="0.3">
      <c r="B2" s="256"/>
      <c r="C2" s="257" t="s">
        <v>114</v>
      </c>
      <c r="D2" s="258" t="s">
        <v>113</v>
      </c>
      <c r="E2" s="259" t="s">
        <v>26</v>
      </c>
      <c r="F2" s="260"/>
      <c r="G2" s="260"/>
      <c r="H2" s="261"/>
    </row>
    <row r="3" spans="2:12" ht="32.25" customHeight="1" x14ac:dyDescent="0.3">
      <c r="B3" s="256"/>
      <c r="C3" s="257"/>
      <c r="D3" s="258"/>
      <c r="E3" s="152" t="s">
        <v>202</v>
      </c>
      <c r="F3" s="153" t="s">
        <v>203</v>
      </c>
      <c r="G3" s="153" t="s">
        <v>199</v>
      </c>
      <c r="H3" s="154" t="s">
        <v>200</v>
      </c>
    </row>
    <row r="4" spans="2:12" x14ac:dyDescent="0.3">
      <c r="B4" s="155" t="s">
        <v>23</v>
      </c>
      <c r="C4" s="197">
        <v>7631</v>
      </c>
      <c r="D4" s="197">
        <v>4645</v>
      </c>
      <c r="E4" s="197">
        <v>12276</v>
      </c>
      <c r="F4" s="198">
        <v>59.531545511856841</v>
      </c>
      <c r="G4" s="197">
        <v>11779</v>
      </c>
      <c r="H4" s="199">
        <v>4.2193734612445875</v>
      </c>
    </row>
    <row r="5" spans="2:12" x14ac:dyDescent="0.3">
      <c r="B5" s="155" t="s">
        <v>22</v>
      </c>
      <c r="C5" s="197">
        <v>1965</v>
      </c>
      <c r="D5" s="197">
        <v>4500</v>
      </c>
      <c r="E5" s="197">
        <v>6465</v>
      </c>
      <c r="F5" s="198">
        <v>31.351534843121094</v>
      </c>
      <c r="G5" s="197">
        <v>6468</v>
      </c>
      <c r="H5" s="199">
        <v>-4.63821892393321E-2</v>
      </c>
    </row>
    <row r="6" spans="2:12" x14ac:dyDescent="0.3">
      <c r="B6" s="155" t="s">
        <v>27</v>
      </c>
      <c r="C6" s="197">
        <v>1125</v>
      </c>
      <c r="D6" s="197">
        <v>670</v>
      </c>
      <c r="E6" s="197">
        <v>1795</v>
      </c>
      <c r="F6" s="198">
        <v>8.7047184908588324</v>
      </c>
      <c r="G6" s="197">
        <v>1766</v>
      </c>
      <c r="H6" s="199">
        <v>1.6421291053227631</v>
      </c>
    </row>
    <row r="7" spans="2:12" x14ac:dyDescent="0.3">
      <c r="B7" s="155" t="s">
        <v>55</v>
      </c>
      <c r="C7" s="197">
        <v>55</v>
      </c>
      <c r="D7" s="197">
        <v>30</v>
      </c>
      <c r="E7" s="197">
        <v>85</v>
      </c>
      <c r="F7" s="198">
        <v>0.41220115416323161</v>
      </c>
      <c r="G7" s="197">
        <v>71</v>
      </c>
      <c r="H7" s="199">
        <v>19.718309859154928</v>
      </c>
    </row>
    <row r="8" spans="2:12" x14ac:dyDescent="0.3">
      <c r="B8" s="155" t="s">
        <v>30</v>
      </c>
      <c r="C8" s="197">
        <v>10776</v>
      </c>
      <c r="D8" s="197">
        <v>9845</v>
      </c>
      <c r="E8" s="197">
        <v>20621</v>
      </c>
      <c r="F8" s="198">
        <v>100</v>
      </c>
      <c r="G8" s="197">
        <v>20084</v>
      </c>
      <c r="H8" s="199">
        <v>2.673770165305716</v>
      </c>
    </row>
    <row r="9" spans="2:12" ht="18" customHeight="1" x14ac:dyDescent="0.3">
      <c r="B9" s="255" t="s">
        <v>171</v>
      </c>
      <c r="C9" s="255"/>
      <c r="D9" s="255"/>
      <c r="E9" s="255"/>
      <c r="F9" s="255"/>
      <c r="G9" s="255"/>
    </row>
  </sheetData>
  <mergeCells count="5">
    <mergeCell ref="B9:G9"/>
    <mergeCell ref="B2:B3"/>
    <mergeCell ref="C2:C3"/>
    <mergeCell ref="D2:D3"/>
    <mergeCell ref="E2:H2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tabColor theme="6" tint="-0.499984740745262"/>
  </sheetPr>
  <dimension ref="B1:O48"/>
  <sheetViews>
    <sheetView showGridLines="0" zoomScaleNormal="100" workbookViewId="0">
      <selection activeCell="A9" sqref="A9"/>
    </sheetView>
  </sheetViews>
  <sheetFormatPr defaultColWidth="11.140625" defaultRowHeight="13.5" x14ac:dyDescent="0.3"/>
  <cols>
    <col min="1" max="1" width="13.140625" style="20" customWidth="1"/>
    <col min="2" max="2" width="11.140625" style="83" customWidth="1"/>
    <col min="3" max="5" width="11.140625" style="18" customWidth="1"/>
    <col min="6" max="6" width="12.7109375" style="18" customWidth="1"/>
    <col min="7" max="16384" width="11.140625" style="20"/>
  </cols>
  <sheetData>
    <row r="1" spans="2:11" ht="23.25" customHeight="1" x14ac:dyDescent="0.3">
      <c r="B1" s="78" t="s">
        <v>150</v>
      </c>
      <c r="H1" s="79"/>
      <c r="I1" s="80"/>
      <c r="J1" s="80"/>
      <c r="K1" s="80"/>
    </row>
    <row r="2" spans="2:11" ht="12" customHeight="1" x14ac:dyDescent="0.3">
      <c r="B2" s="20"/>
      <c r="I2" s="80"/>
      <c r="J2" s="80"/>
      <c r="K2" s="80"/>
    </row>
    <row r="3" spans="2:11" ht="33.75" customHeight="1" x14ac:dyDescent="0.3">
      <c r="B3" s="20"/>
      <c r="C3" s="20"/>
      <c r="D3" s="20"/>
      <c r="E3" s="20"/>
      <c r="F3" s="20"/>
      <c r="I3" s="80"/>
      <c r="J3" s="80"/>
      <c r="K3" s="80"/>
    </row>
    <row r="4" spans="2:11" x14ac:dyDescent="0.3">
      <c r="B4" s="20"/>
      <c r="C4" s="20"/>
      <c r="D4" s="20"/>
      <c r="E4" s="20"/>
      <c r="F4" s="20"/>
    </row>
    <row r="5" spans="2:11" x14ac:dyDescent="0.3">
      <c r="B5" s="20"/>
      <c r="C5" s="20"/>
      <c r="D5" s="20"/>
      <c r="E5" s="20"/>
      <c r="F5" s="20"/>
    </row>
    <row r="6" spans="2:11" x14ac:dyDescent="0.3">
      <c r="B6" s="20"/>
      <c r="C6" s="20"/>
      <c r="D6" s="20"/>
      <c r="E6" s="20"/>
      <c r="F6" s="20"/>
    </row>
    <row r="7" spans="2:11" x14ac:dyDescent="0.3">
      <c r="B7" s="20"/>
      <c r="C7" s="20"/>
      <c r="D7" s="20"/>
      <c r="E7" s="20"/>
      <c r="F7" s="20"/>
    </row>
    <row r="8" spans="2:11" x14ac:dyDescent="0.3">
      <c r="B8" s="20"/>
      <c r="C8" s="20"/>
      <c r="D8" s="20"/>
      <c r="E8" s="20"/>
      <c r="F8" s="20"/>
    </row>
    <row r="9" spans="2:11" x14ac:dyDescent="0.3">
      <c r="B9" s="20"/>
      <c r="C9" s="20"/>
      <c r="D9" s="20"/>
      <c r="E9" s="20"/>
      <c r="F9" s="20"/>
    </row>
    <row r="10" spans="2:11" x14ac:dyDescent="0.3">
      <c r="B10" s="20"/>
      <c r="C10" s="20"/>
      <c r="D10" s="20"/>
      <c r="E10" s="20"/>
      <c r="F10" s="20"/>
    </row>
    <row r="11" spans="2:11" x14ac:dyDescent="0.3">
      <c r="B11" s="20"/>
      <c r="C11" s="20"/>
      <c r="D11" s="20"/>
      <c r="E11" s="20"/>
      <c r="F11" s="20"/>
      <c r="I11" s="23"/>
      <c r="J11" s="23"/>
      <c r="K11" s="23"/>
    </row>
    <row r="12" spans="2:11" x14ac:dyDescent="0.3">
      <c r="B12" s="20"/>
      <c r="C12" s="20"/>
      <c r="D12" s="20"/>
      <c r="E12" s="20"/>
      <c r="F12" s="20"/>
      <c r="I12" s="23"/>
      <c r="J12" s="23"/>
      <c r="K12" s="23"/>
    </row>
    <row r="13" spans="2:11" x14ac:dyDescent="0.3">
      <c r="B13" s="20"/>
      <c r="C13" s="20"/>
      <c r="D13" s="20"/>
      <c r="E13" s="20"/>
      <c r="F13" s="20"/>
      <c r="I13" s="81"/>
      <c r="J13" s="23"/>
      <c r="K13" s="23"/>
    </row>
    <row r="14" spans="2:11" x14ac:dyDescent="0.3">
      <c r="B14" s="20"/>
      <c r="C14" s="20"/>
      <c r="D14" s="20"/>
      <c r="E14" s="20"/>
      <c r="F14" s="20"/>
      <c r="I14" s="82"/>
      <c r="J14" s="82"/>
      <c r="K14" s="82"/>
    </row>
    <row r="15" spans="2:11" x14ac:dyDescent="0.3">
      <c r="I15" s="23"/>
      <c r="J15" s="23"/>
      <c r="K15" s="23"/>
    </row>
    <row r="16" spans="2:11" x14ac:dyDescent="0.3">
      <c r="B16" s="84"/>
      <c r="I16" s="85"/>
      <c r="J16" s="85"/>
      <c r="K16" s="85"/>
    </row>
    <row r="17" spans="2:15" x14ac:dyDescent="0.3">
      <c r="B17" s="20"/>
      <c r="I17" s="23"/>
      <c r="J17" s="23"/>
      <c r="K17" s="23"/>
    </row>
    <row r="18" spans="2:15" ht="14.25" x14ac:dyDescent="0.3">
      <c r="I18" s="86"/>
      <c r="J18" s="86"/>
      <c r="K18" s="86"/>
      <c r="L18" s="86"/>
      <c r="M18" s="86"/>
      <c r="N18" s="86"/>
      <c r="O18" s="86"/>
    </row>
    <row r="19" spans="2:15" x14ac:dyDescent="0.3">
      <c r="B19" s="111"/>
      <c r="C19" s="111"/>
      <c r="D19" s="111"/>
      <c r="E19" s="111"/>
      <c r="F19" s="111"/>
    </row>
    <row r="20" spans="2:15" x14ac:dyDescent="0.3">
      <c r="B20" s="111"/>
      <c r="C20" s="111"/>
      <c r="D20" s="111"/>
      <c r="E20" s="111"/>
      <c r="F20" s="111"/>
    </row>
    <row r="21" spans="2:15" ht="33" customHeight="1" x14ac:dyDescent="0.3"/>
    <row r="22" spans="2:15" x14ac:dyDescent="0.3">
      <c r="B22" s="111"/>
      <c r="C22" s="111"/>
      <c r="D22" s="111"/>
      <c r="E22" s="111"/>
      <c r="F22" s="111"/>
    </row>
    <row r="23" spans="2:15" x14ac:dyDescent="0.3">
      <c r="B23" s="227" t="s">
        <v>204</v>
      </c>
      <c r="C23" s="227"/>
      <c r="D23" s="227"/>
      <c r="E23" s="227"/>
      <c r="F23" s="227"/>
      <c r="G23" s="227"/>
      <c r="H23" s="227"/>
      <c r="I23" s="227"/>
      <c r="J23" s="227"/>
    </row>
    <row r="24" spans="2:15" x14ac:dyDescent="0.3">
      <c r="B24" s="111"/>
      <c r="C24" s="111"/>
      <c r="D24" s="111"/>
      <c r="E24" s="111"/>
      <c r="F24" s="111"/>
    </row>
    <row r="25" spans="2:15" x14ac:dyDescent="0.3">
      <c r="B25" s="20"/>
      <c r="C25" s="20"/>
      <c r="D25" s="20"/>
      <c r="E25" s="20"/>
      <c r="F25" s="20"/>
    </row>
    <row r="26" spans="2:15" x14ac:dyDescent="0.3">
      <c r="B26" s="20"/>
      <c r="C26" s="20"/>
      <c r="D26" s="20"/>
      <c r="E26" s="20"/>
      <c r="F26" s="20"/>
    </row>
    <row r="27" spans="2:15" ht="40.5" x14ac:dyDescent="0.3">
      <c r="B27" s="87" t="s">
        <v>151</v>
      </c>
      <c r="C27" s="88" t="s">
        <v>23</v>
      </c>
      <c r="D27" s="88" t="s">
        <v>22</v>
      </c>
      <c r="E27" s="88" t="s">
        <v>27</v>
      </c>
      <c r="F27" s="88" t="s">
        <v>55</v>
      </c>
      <c r="G27" s="88" t="s">
        <v>6</v>
      </c>
    </row>
    <row r="28" spans="2:15" x14ac:dyDescent="0.3">
      <c r="B28" s="87">
        <v>1996</v>
      </c>
      <c r="C28" s="89">
        <v>5229</v>
      </c>
      <c r="D28" s="89">
        <v>1807</v>
      </c>
      <c r="E28" s="89"/>
      <c r="F28" s="89"/>
      <c r="G28" s="89">
        <v>7036</v>
      </c>
    </row>
    <row r="29" spans="2:15" x14ac:dyDescent="0.3">
      <c r="B29" s="87">
        <v>1997</v>
      </c>
      <c r="C29" s="89">
        <v>5924</v>
      </c>
      <c r="D29" s="89">
        <v>1954</v>
      </c>
      <c r="E29" s="89"/>
      <c r="F29" s="89"/>
      <c r="G29" s="89">
        <v>7878</v>
      </c>
    </row>
    <row r="30" spans="2:15" x14ac:dyDescent="0.3">
      <c r="B30" s="87">
        <v>1998</v>
      </c>
      <c r="C30" s="89">
        <v>5894</v>
      </c>
      <c r="D30" s="89">
        <v>1990</v>
      </c>
      <c r="E30" s="89">
        <v>336</v>
      </c>
      <c r="F30" s="89"/>
      <c r="G30" s="89">
        <v>8220</v>
      </c>
    </row>
    <row r="31" spans="2:15" x14ac:dyDescent="0.3">
      <c r="B31" s="87">
        <v>1999</v>
      </c>
      <c r="C31" s="89">
        <v>6297</v>
      </c>
      <c r="D31" s="89">
        <v>2026</v>
      </c>
      <c r="E31" s="89">
        <v>673</v>
      </c>
      <c r="F31" s="89"/>
      <c r="G31" s="89">
        <v>8996</v>
      </c>
    </row>
    <row r="32" spans="2:15" x14ac:dyDescent="0.3">
      <c r="B32" s="87">
        <v>2000</v>
      </c>
      <c r="C32" s="89">
        <v>7106</v>
      </c>
      <c r="D32" s="89">
        <v>2704</v>
      </c>
      <c r="E32" s="89">
        <v>735</v>
      </c>
      <c r="F32" s="89"/>
      <c r="G32" s="89">
        <v>10545</v>
      </c>
    </row>
    <row r="33" spans="2:7" x14ac:dyDescent="0.3">
      <c r="B33" s="87">
        <v>2001</v>
      </c>
      <c r="C33" s="89">
        <v>7831</v>
      </c>
      <c r="D33" s="89">
        <v>2646</v>
      </c>
      <c r="E33" s="89">
        <v>929</v>
      </c>
      <c r="F33" s="89"/>
      <c r="G33" s="89">
        <v>11406</v>
      </c>
    </row>
    <row r="34" spans="2:7" x14ac:dyDescent="0.3">
      <c r="B34" s="87">
        <v>2002</v>
      </c>
      <c r="C34" s="89">
        <v>8549</v>
      </c>
      <c r="D34" s="89">
        <v>3141</v>
      </c>
      <c r="E34" s="89">
        <v>1039</v>
      </c>
      <c r="F34" s="89"/>
      <c r="G34" s="89">
        <v>12729</v>
      </c>
    </row>
    <row r="35" spans="2:7" x14ac:dyDescent="0.3">
      <c r="B35" s="87">
        <v>2003</v>
      </c>
      <c r="C35" s="89">
        <v>9293</v>
      </c>
      <c r="D35" s="89">
        <v>3767</v>
      </c>
      <c r="E35" s="89">
        <v>1290</v>
      </c>
      <c r="F35" s="89"/>
      <c r="G35" s="89">
        <v>14350</v>
      </c>
    </row>
    <row r="36" spans="2:7" x14ac:dyDescent="0.3">
      <c r="B36" s="87">
        <v>2004</v>
      </c>
      <c r="C36" s="89">
        <v>10519</v>
      </c>
      <c r="D36" s="89">
        <v>4321</v>
      </c>
      <c r="E36" s="89">
        <v>1664</v>
      </c>
      <c r="F36" s="89"/>
      <c r="G36" s="89">
        <v>16504</v>
      </c>
    </row>
    <row r="37" spans="2:7" x14ac:dyDescent="0.3">
      <c r="B37" s="87">
        <v>2005</v>
      </c>
      <c r="C37" s="89">
        <v>13454</v>
      </c>
      <c r="D37" s="89">
        <v>4668</v>
      </c>
      <c r="E37" s="89">
        <v>1707</v>
      </c>
      <c r="F37" s="89"/>
      <c r="G37" s="89">
        <v>19829</v>
      </c>
    </row>
    <row r="38" spans="2:7" x14ac:dyDescent="0.3">
      <c r="B38" s="87">
        <v>2006</v>
      </c>
      <c r="C38" s="89">
        <v>11371</v>
      </c>
      <c r="D38" s="89">
        <v>4527</v>
      </c>
      <c r="E38" s="89">
        <v>1605</v>
      </c>
      <c r="F38" s="89"/>
      <c r="G38" s="89">
        <v>17503</v>
      </c>
    </row>
    <row r="39" spans="2:7" x14ac:dyDescent="0.3">
      <c r="B39" s="87">
        <v>2007</v>
      </c>
      <c r="C39" s="89">
        <v>11079</v>
      </c>
      <c r="D39" s="89">
        <v>4304</v>
      </c>
      <c r="E39" s="89">
        <v>1704</v>
      </c>
      <c r="F39" s="89">
        <v>25</v>
      </c>
      <c r="G39" s="89">
        <v>17112</v>
      </c>
    </row>
    <row r="40" spans="2:7" x14ac:dyDescent="0.3">
      <c r="B40" s="87">
        <v>2008</v>
      </c>
      <c r="C40" s="89">
        <v>10947</v>
      </c>
      <c r="D40" s="89">
        <v>4332</v>
      </c>
      <c r="E40" s="89">
        <v>1696</v>
      </c>
      <c r="F40" s="89">
        <v>60</v>
      </c>
      <c r="G40" s="89">
        <v>17035</v>
      </c>
    </row>
    <row r="41" spans="2:7" x14ac:dyDescent="0.3">
      <c r="B41" s="87">
        <v>2009</v>
      </c>
      <c r="C41" s="89">
        <v>10639</v>
      </c>
      <c r="D41" s="89">
        <v>4545</v>
      </c>
      <c r="E41" s="89">
        <v>1496</v>
      </c>
      <c r="F41" s="89">
        <v>53</v>
      </c>
      <c r="G41" s="89">
        <v>16733</v>
      </c>
    </row>
    <row r="42" spans="2:7" x14ac:dyDescent="0.3">
      <c r="B42" s="87">
        <v>2010</v>
      </c>
      <c r="C42" s="89">
        <v>11419</v>
      </c>
      <c r="D42" s="89">
        <v>4716</v>
      </c>
      <c r="E42" s="89">
        <v>1680</v>
      </c>
      <c r="F42" s="89">
        <v>63</v>
      </c>
      <c r="G42" s="89">
        <v>17878</v>
      </c>
    </row>
    <row r="43" spans="2:7" x14ac:dyDescent="0.3">
      <c r="B43" s="87">
        <v>2011</v>
      </c>
      <c r="C43" s="89">
        <v>11067</v>
      </c>
      <c r="D43" s="89">
        <v>5291</v>
      </c>
      <c r="E43" s="89">
        <v>1578</v>
      </c>
      <c r="F43" s="89">
        <v>61</v>
      </c>
      <c r="G43" s="89">
        <v>17997</v>
      </c>
    </row>
    <row r="44" spans="2:7" x14ac:dyDescent="0.3">
      <c r="B44" s="87">
        <v>2012</v>
      </c>
      <c r="C44" s="89">
        <v>11355</v>
      </c>
      <c r="D44" s="89">
        <v>5529</v>
      </c>
      <c r="E44" s="89">
        <v>1480</v>
      </c>
      <c r="F44" s="89">
        <v>70</v>
      </c>
      <c r="G44" s="89">
        <v>18434</v>
      </c>
    </row>
    <row r="45" spans="2:7" x14ac:dyDescent="0.3">
      <c r="B45" s="87">
        <v>2013</v>
      </c>
      <c r="C45" s="89">
        <v>11812</v>
      </c>
      <c r="D45" s="89">
        <v>5681</v>
      </c>
      <c r="E45" s="89">
        <v>1751</v>
      </c>
      <c r="F45" s="89">
        <v>91</v>
      </c>
      <c r="G45" s="89">
        <v>19335</v>
      </c>
    </row>
    <row r="46" spans="2:7" x14ac:dyDescent="0.3">
      <c r="B46" s="87">
        <v>2014</v>
      </c>
      <c r="C46" s="89">
        <v>11543</v>
      </c>
      <c r="D46" s="89">
        <v>6252</v>
      </c>
      <c r="E46" s="89">
        <v>1585</v>
      </c>
      <c r="F46" s="89">
        <v>76</v>
      </c>
      <c r="G46" s="89">
        <v>19456</v>
      </c>
    </row>
    <row r="47" spans="2:7" x14ac:dyDescent="0.3">
      <c r="B47" s="87">
        <v>2015</v>
      </c>
      <c r="C47" s="89">
        <v>11779</v>
      </c>
      <c r="D47" s="89">
        <v>6468</v>
      </c>
      <c r="E47" s="89">
        <v>1766</v>
      </c>
      <c r="F47" s="89">
        <v>71</v>
      </c>
      <c r="G47" s="89">
        <v>20084</v>
      </c>
    </row>
    <row r="48" spans="2:7" x14ac:dyDescent="0.3">
      <c r="B48" s="87">
        <v>2016</v>
      </c>
      <c r="C48" s="89">
        <v>12276</v>
      </c>
      <c r="D48" s="89">
        <v>6465</v>
      </c>
      <c r="E48" s="89">
        <v>1795</v>
      </c>
      <c r="F48" s="89">
        <v>85</v>
      </c>
      <c r="G48" s="89">
        <v>20621</v>
      </c>
    </row>
  </sheetData>
  <mergeCells count="1">
    <mergeCell ref="B23:J23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4294967292" verticalDpi="300" r:id="rId1"/>
  <headerFooter>
    <oddFooter>&amp;Cwww.sisform.piemonte.it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tabColor theme="6" tint="-0.499984740745262"/>
  </sheetPr>
  <dimension ref="A1:U27"/>
  <sheetViews>
    <sheetView showGridLines="0" zoomScaleNormal="100" workbookViewId="0">
      <selection activeCell="A5" sqref="A5"/>
    </sheetView>
  </sheetViews>
  <sheetFormatPr defaultColWidth="8.28515625" defaultRowHeight="13.5" x14ac:dyDescent="0.3"/>
  <cols>
    <col min="1" max="1" width="18.7109375" style="32" customWidth="1"/>
    <col min="2" max="2" width="20" style="32" customWidth="1"/>
    <col min="3" max="6" width="10.7109375" style="32" customWidth="1"/>
    <col min="7" max="7" width="9" style="32" customWidth="1"/>
    <col min="8" max="16384" width="8.28515625" style="32"/>
  </cols>
  <sheetData>
    <row r="1" spans="2:21" ht="37.5" customHeight="1" x14ac:dyDescent="0.3">
      <c r="B1" s="249" t="s">
        <v>208</v>
      </c>
      <c r="C1" s="249"/>
      <c r="D1" s="249"/>
      <c r="E1" s="249"/>
      <c r="F1" s="249"/>
      <c r="G1" s="249"/>
      <c r="H1" s="249"/>
      <c r="I1" s="4"/>
      <c r="U1" s="4"/>
    </row>
    <row r="2" spans="2:21" ht="19.149999999999999" customHeight="1" x14ac:dyDescent="0.3">
      <c r="B2" s="90"/>
    </row>
    <row r="9" spans="2:21" ht="25.5" customHeight="1" x14ac:dyDescent="0.3"/>
    <row r="16" spans="2:21" ht="21.75" customHeight="1" x14ac:dyDescent="0.3"/>
    <row r="19" spans="1:6" x14ac:dyDescent="0.3">
      <c r="B19" s="32" t="s">
        <v>171</v>
      </c>
    </row>
    <row r="21" spans="1:6" x14ac:dyDescent="0.3">
      <c r="A21" s="262" t="s">
        <v>60</v>
      </c>
      <c r="B21" s="262" t="s">
        <v>56</v>
      </c>
      <c r="C21" s="264" t="s">
        <v>61</v>
      </c>
      <c r="D21" s="265"/>
      <c r="E21" s="266"/>
      <c r="F21" s="267" t="s">
        <v>117</v>
      </c>
    </row>
    <row r="22" spans="1:6" ht="27" x14ac:dyDescent="0.3">
      <c r="A22" s="269"/>
      <c r="B22" s="263"/>
      <c r="C22" s="130" t="s">
        <v>59</v>
      </c>
      <c r="D22" s="130" t="s">
        <v>207</v>
      </c>
      <c r="E22" s="130" t="s">
        <v>72</v>
      </c>
      <c r="F22" s="268"/>
    </row>
    <row r="23" spans="1:6" x14ac:dyDescent="0.3">
      <c r="A23" s="3" t="s">
        <v>23</v>
      </c>
      <c r="B23" s="200">
        <v>1.0589768654284784</v>
      </c>
      <c r="C23" s="200">
        <v>55.148256761159985</v>
      </c>
      <c r="D23" s="200">
        <v>32.559465623981751</v>
      </c>
      <c r="E23" s="200">
        <v>11.233300749429782</v>
      </c>
      <c r="F23" s="201">
        <v>12276</v>
      </c>
    </row>
    <row r="24" spans="1:6" x14ac:dyDescent="0.3">
      <c r="A24" s="3" t="s">
        <v>22</v>
      </c>
      <c r="B24" s="200">
        <v>0.20108275328692962</v>
      </c>
      <c r="C24" s="200">
        <v>49.574632637277652</v>
      </c>
      <c r="D24" s="200">
        <v>50.224284609435422</v>
      </c>
      <c r="E24" s="200">
        <v>0</v>
      </c>
      <c r="F24" s="201">
        <v>6465</v>
      </c>
    </row>
    <row r="25" spans="1:6" x14ac:dyDescent="0.3">
      <c r="A25" s="3" t="s">
        <v>20</v>
      </c>
      <c r="B25" s="200">
        <v>0</v>
      </c>
      <c r="C25" s="200">
        <v>69.693593314763234</v>
      </c>
      <c r="D25" s="200">
        <v>16.434540389972145</v>
      </c>
      <c r="E25" s="200">
        <v>13.871866295264624</v>
      </c>
      <c r="F25" s="201">
        <v>1795</v>
      </c>
    </row>
    <row r="26" spans="1:6" x14ac:dyDescent="0.3">
      <c r="A26" s="73" t="s">
        <v>7</v>
      </c>
      <c r="B26" s="200">
        <v>0</v>
      </c>
      <c r="C26" s="200">
        <v>100</v>
      </c>
      <c r="D26" s="200">
        <v>0</v>
      </c>
      <c r="E26" s="200">
        <v>0</v>
      </c>
      <c r="F26" s="201">
        <v>85</v>
      </c>
    </row>
    <row r="27" spans="1:6" x14ac:dyDescent="0.3">
      <c r="A27" s="3" t="s">
        <v>6</v>
      </c>
      <c r="B27" s="200">
        <v>0.69346782406284857</v>
      </c>
      <c r="C27" s="200">
        <v>54.851850055768395</v>
      </c>
      <c r="D27" s="200">
        <v>36.559817661607099</v>
      </c>
      <c r="E27" s="200">
        <v>7.8948644585616607</v>
      </c>
      <c r="F27" s="201">
        <v>20621</v>
      </c>
    </row>
  </sheetData>
  <mergeCells count="5">
    <mergeCell ref="B21:B22"/>
    <mergeCell ref="C21:E21"/>
    <mergeCell ref="F21:F22"/>
    <mergeCell ref="B1:H1"/>
    <mergeCell ref="A21:A22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1200" verticalDpi="1200" r:id="rId1"/>
  <headerFooter>
    <oddFooter>&amp;Cwww.sisform.piemonte.it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tabColor theme="6" tint="-0.499984740745262"/>
  </sheetPr>
  <dimension ref="A1:AE50"/>
  <sheetViews>
    <sheetView showGridLines="0" zoomScaleNormal="100" workbookViewId="0">
      <selection activeCell="Q20" sqref="Q20"/>
    </sheetView>
  </sheetViews>
  <sheetFormatPr defaultColWidth="8.140625" defaultRowHeight="13.5" x14ac:dyDescent="0.3"/>
  <cols>
    <col min="1" max="1" width="12.5703125" style="100" customWidth="1"/>
    <col min="2" max="16384" width="8.140625" style="100"/>
  </cols>
  <sheetData>
    <row r="1" spans="2:31" ht="45" customHeight="1" x14ac:dyDescent="0.3">
      <c r="B1" s="271" t="s">
        <v>205</v>
      </c>
      <c r="C1" s="271"/>
      <c r="D1" s="271"/>
      <c r="E1" s="271"/>
      <c r="F1" s="271"/>
      <c r="G1" s="271"/>
      <c r="H1" s="271"/>
      <c r="I1" s="271"/>
      <c r="J1" s="271"/>
      <c r="K1" s="271"/>
      <c r="P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2:31" x14ac:dyDescent="0.3">
      <c r="P2" s="91"/>
      <c r="T2" s="91"/>
      <c r="U2" s="91"/>
      <c r="V2" s="91"/>
      <c r="W2" s="91"/>
      <c r="X2" s="91"/>
      <c r="Y2" s="91"/>
      <c r="Z2" s="91"/>
      <c r="AA2" s="91"/>
      <c r="AB2" s="91"/>
      <c r="AC2" s="93"/>
      <c r="AD2" s="93"/>
      <c r="AE2" s="91"/>
    </row>
    <row r="3" spans="2:31" x14ac:dyDescent="0.3">
      <c r="P3" s="91"/>
      <c r="T3" s="91"/>
      <c r="U3" s="91"/>
      <c r="V3" s="91"/>
      <c r="W3" s="91"/>
      <c r="X3" s="91"/>
      <c r="Y3" s="91"/>
      <c r="Z3" s="91"/>
      <c r="AA3" s="91"/>
      <c r="AB3" s="91"/>
      <c r="AC3" s="93"/>
      <c r="AD3" s="93"/>
      <c r="AE3" s="91"/>
    </row>
    <row r="4" spans="2:31" s="101" customFormat="1" ht="12.75" customHeight="1" x14ac:dyDescent="0.3">
      <c r="P4" s="91"/>
      <c r="T4" s="94"/>
      <c r="U4" s="94"/>
      <c r="V4" s="94"/>
      <c r="W4" s="94"/>
      <c r="X4" s="94"/>
      <c r="Y4" s="94"/>
      <c r="Z4" s="94"/>
      <c r="AA4" s="94"/>
      <c r="AB4" s="94"/>
      <c r="AC4" s="93"/>
      <c r="AD4" s="93"/>
      <c r="AE4" s="94"/>
    </row>
    <row r="5" spans="2:31" s="101" customFormat="1" ht="12.75" customHeight="1" x14ac:dyDescent="0.3">
      <c r="P5" s="91"/>
      <c r="T5" s="94"/>
      <c r="U5" s="94"/>
      <c r="V5" s="94"/>
      <c r="W5" s="94"/>
      <c r="X5" s="94"/>
      <c r="Y5" s="94"/>
      <c r="Z5" s="94"/>
      <c r="AA5" s="94"/>
      <c r="AB5" s="94"/>
      <c r="AC5" s="93"/>
      <c r="AD5" s="93"/>
      <c r="AE5" s="94"/>
    </row>
    <row r="6" spans="2:31" x14ac:dyDescent="0.3">
      <c r="P6" s="91"/>
      <c r="T6" s="91"/>
      <c r="U6" s="91"/>
      <c r="V6" s="91"/>
      <c r="W6" s="91"/>
      <c r="X6" s="91"/>
      <c r="Y6" s="91"/>
      <c r="Z6" s="91"/>
      <c r="AA6" s="91"/>
      <c r="AB6" s="91"/>
      <c r="AC6" s="93"/>
      <c r="AD6" s="93"/>
      <c r="AE6" s="91"/>
    </row>
    <row r="7" spans="2:31" x14ac:dyDescent="0.3">
      <c r="P7" s="91"/>
      <c r="T7" s="91"/>
      <c r="U7" s="91"/>
      <c r="V7" s="91"/>
      <c r="W7" s="91"/>
      <c r="X7" s="91"/>
      <c r="Y7" s="91"/>
      <c r="Z7" s="91"/>
      <c r="AA7" s="91"/>
      <c r="AB7" s="91"/>
      <c r="AC7" s="93"/>
      <c r="AD7" s="93"/>
      <c r="AE7" s="91"/>
    </row>
    <row r="8" spans="2:31" x14ac:dyDescent="0.3">
      <c r="P8" s="91"/>
      <c r="T8" s="91"/>
      <c r="U8" s="91"/>
      <c r="V8" s="91"/>
      <c r="W8" s="91"/>
      <c r="X8" s="91"/>
      <c r="Y8" s="91"/>
      <c r="Z8" s="91"/>
      <c r="AA8" s="91"/>
      <c r="AB8" s="91"/>
      <c r="AC8" s="93"/>
      <c r="AD8" s="93"/>
      <c r="AE8" s="91"/>
    </row>
    <row r="9" spans="2:31" x14ac:dyDescent="0.3">
      <c r="P9" s="91"/>
      <c r="T9" s="91"/>
      <c r="U9" s="91"/>
      <c r="V9" s="91"/>
      <c r="W9" s="91"/>
      <c r="X9" s="91"/>
      <c r="Y9" s="91"/>
      <c r="Z9" s="91"/>
      <c r="AA9" s="91"/>
      <c r="AB9" s="91"/>
      <c r="AC9" s="93"/>
      <c r="AD9" s="93"/>
      <c r="AE9" s="91"/>
    </row>
    <row r="10" spans="2:31" x14ac:dyDescent="0.3">
      <c r="P10" s="91"/>
      <c r="T10" s="91"/>
      <c r="U10" s="91"/>
      <c r="V10" s="91"/>
      <c r="W10" s="91"/>
      <c r="X10" s="91"/>
      <c r="Y10" s="91"/>
      <c r="Z10" s="91"/>
      <c r="AA10" s="91"/>
      <c r="AB10" s="91"/>
      <c r="AC10" s="93"/>
      <c r="AD10" s="93"/>
      <c r="AE10" s="91"/>
    </row>
    <row r="11" spans="2:31" x14ac:dyDescent="0.3">
      <c r="P11" s="91"/>
      <c r="T11" s="91"/>
      <c r="U11" s="91"/>
      <c r="V11" s="91"/>
      <c r="W11" s="91"/>
      <c r="X11" s="91"/>
      <c r="Y11" s="91"/>
      <c r="Z11" s="91"/>
      <c r="AA11" s="91"/>
      <c r="AB11" s="91"/>
      <c r="AC11" s="93"/>
      <c r="AD11" s="93"/>
      <c r="AE11" s="91"/>
    </row>
    <row r="12" spans="2:31" x14ac:dyDescent="0.3">
      <c r="P12" s="91"/>
      <c r="T12" s="91"/>
      <c r="U12" s="91"/>
      <c r="V12" s="91"/>
      <c r="W12" s="91"/>
      <c r="X12" s="91"/>
      <c r="Y12" s="91"/>
      <c r="Z12" s="91"/>
      <c r="AA12" s="91"/>
      <c r="AB12" s="91"/>
      <c r="AC12" s="93"/>
      <c r="AD12" s="93"/>
      <c r="AE12" s="91"/>
    </row>
    <row r="13" spans="2:31" x14ac:dyDescent="0.3">
      <c r="P13" s="91"/>
      <c r="T13" s="91"/>
      <c r="U13" s="91"/>
      <c r="V13" s="91"/>
      <c r="W13" s="91"/>
      <c r="X13" s="91"/>
      <c r="Y13" s="91"/>
      <c r="Z13" s="91"/>
      <c r="AA13" s="91"/>
      <c r="AB13" s="91"/>
      <c r="AC13" s="95"/>
      <c r="AD13" s="93"/>
      <c r="AE13" s="91"/>
    </row>
    <row r="14" spans="2:31" x14ac:dyDescent="0.3">
      <c r="P14" s="91"/>
      <c r="T14" s="91"/>
      <c r="U14" s="91"/>
      <c r="V14" s="91"/>
      <c r="W14" s="91"/>
      <c r="X14" s="91"/>
      <c r="Y14" s="91"/>
      <c r="Z14" s="91"/>
      <c r="AA14" s="91"/>
      <c r="AB14" s="91"/>
      <c r="AC14" s="93"/>
      <c r="AD14" s="93"/>
      <c r="AE14" s="91"/>
    </row>
    <row r="15" spans="2:31" x14ac:dyDescent="0.3">
      <c r="P15" s="91"/>
      <c r="T15" s="91"/>
      <c r="U15" s="91"/>
      <c r="V15" s="91"/>
      <c r="W15" s="91"/>
      <c r="X15" s="91"/>
      <c r="Y15" s="91"/>
      <c r="Z15" s="91"/>
      <c r="AA15" s="91"/>
      <c r="AB15" s="91"/>
      <c r="AC15" s="93"/>
      <c r="AD15" s="93"/>
      <c r="AE15" s="91"/>
    </row>
    <row r="16" spans="2:31" x14ac:dyDescent="0.3">
      <c r="P16" s="91"/>
      <c r="T16" s="91"/>
      <c r="U16" s="91"/>
      <c r="V16" s="91"/>
      <c r="W16" s="91"/>
      <c r="X16" s="91"/>
      <c r="Y16" s="91"/>
      <c r="Z16" s="91"/>
      <c r="AA16" s="91"/>
      <c r="AB16" s="91"/>
      <c r="AC16" s="93"/>
      <c r="AD16" s="93"/>
      <c r="AE16" s="91"/>
    </row>
    <row r="17" spans="1:31" x14ac:dyDescent="0.3">
      <c r="P17" s="91"/>
      <c r="T17" s="91"/>
      <c r="U17" s="91"/>
      <c r="V17" s="91"/>
      <c r="W17" s="91"/>
      <c r="X17" s="91"/>
      <c r="Y17" s="91"/>
      <c r="Z17" s="91"/>
      <c r="AA17" s="91"/>
      <c r="AB17" s="91"/>
      <c r="AC17" s="93"/>
      <c r="AD17" s="93"/>
      <c r="AE17" s="91"/>
    </row>
    <row r="18" spans="1:31" x14ac:dyDescent="0.3">
      <c r="P18" s="91"/>
      <c r="T18" s="91"/>
      <c r="U18" s="91"/>
      <c r="V18" s="91"/>
      <c r="W18" s="91"/>
      <c r="X18" s="91"/>
      <c r="Y18" s="91"/>
      <c r="Z18" s="91"/>
      <c r="AA18" s="91"/>
      <c r="AB18" s="91"/>
      <c r="AC18" s="93"/>
      <c r="AD18" s="93"/>
      <c r="AE18" s="91"/>
    </row>
    <row r="19" spans="1:31" x14ac:dyDescent="0.3">
      <c r="P19" s="91"/>
      <c r="T19" s="91"/>
      <c r="U19" s="91"/>
      <c r="V19" s="91"/>
      <c r="W19" s="91"/>
      <c r="X19" s="91"/>
      <c r="Y19" s="91"/>
      <c r="Z19" s="91"/>
      <c r="AA19" s="91"/>
      <c r="AB19" s="91"/>
      <c r="AC19" s="93"/>
      <c r="AD19" s="93"/>
      <c r="AE19" s="91"/>
    </row>
    <row r="20" spans="1:31" x14ac:dyDescent="0.3">
      <c r="P20" s="91"/>
      <c r="T20" s="91"/>
      <c r="U20" s="91"/>
      <c r="V20" s="91"/>
      <c r="W20" s="91"/>
      <c r="X20" s="91"/>
      <c r="Y20" s="91"/>
      <c r="Z20" s="91"/>
      <c r="AA20" s="91"/>
      <c r="AB20" s="91"/>
      <c r="AC20" s="93"/>
      <c r="AD20" s="93"/>
      <c r="AE20" s="91"/>
    </row>
    <row r="21" spans="1:31" x14ac:dyDescent="0.3">
      <c r="P21" s="91"/>
      <c r="T21" s="91"/>
      <c r="U21" s="91"/>
      <c r="V21" s="91"/>
      <c r="W21" s="91"/>
      <c r="X21" s="91"/>
      <c r="Y21" s="91"/>
      <c r="Z21" s="91"/>
      <c r="AA21" s="91"/>
      <c r="AB21" s="91"/>
      <c r="AC21" s="93"/>
      <c r="AD21" s="93"/>
      <c r="AE21" s="91"/>
    </row>
    <row r="22" spans="1:31" x14ac:dyDescent="0.3">
      <c r="P22" s="91"/>
      <c r="T22" s="91"/>
      <c r="U22" s="91"/>
      <c r="V22" s="91"/>
      <c r="W22" s="91"/>
      <c r="X22" s="91"/>
      <c r="Y22" s="91"/>
      <c r="Z22" s="91"/>
      <c r="AA22" s="91"/>
      <c r="AB22" s="91"/>
      <c r="AC22" s="93"/>
      <c r="AD22" s="96"/>
      <c r="AE22" s="91"/>
    </row>
    <row r="23" spans="1:31" x14ac:dyDescent="0.3">
      <c r="P23" s="91"/>
      <c r="Q23" s="97"/>
      <c r="R23" s="98"/>
      <c r="S23" s="99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3"/>
      <c r="AE23" s="96"/>
    </row>
    <row r="24" spans="1:31" x14ac:dyDescent="0.3">
      <c r="P24" s="91"/>
      <c r="Q24" s="97"/>
      <c r="R24" s="98"/>
      <c r="S24" s="99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3"/>
      <c r="AE24" s="96"/>
    </row>
    <row r="25" spans="1:31" x14ac:dyDescent="0.3">
      <c r="P25" s="91"/>
      <c r="Q25" s="97"/>
      <c r="R25" s="98"/>
      <c r="S25" s="99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3"/>
      <c r="AE25" s="96"/>
    </row>
    <row r="26" spans="1:31" x14ac:dyDescent="0.3">
      <c r="B26" s="70" t="s">
        <v>206</v>
      </c>
      <c r="P26" s="91"/>
      <c r="Q26" s="97"/>
      <c r="R26" s="98"/>
      <c r="S26" s="99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3"/>
      <c r="AE26" s="96"/>
    </row>
    <row r="27" spans="1:31" ht="59.25" customHeight="1" x14ac:dyDescent="0.3">
      <c r="B27" s="270" t="s">
        <v>126</v>
      </c>
      <c r="C27" s="270"/>
      <c r="D27" s="270"/>
      <c r="E27" s="270"/>
      <c r="F27" s="270"/>
      <c r="G27" s="270"/>
      <c r="H27" s="270"/>
      <c r="I27" s="270"/>
      <c r="J27" s="270"/>
      <c r="K27" s="270"/>
    </row>
    <row r="28" spans="1:31" ht="59.25" customHeight="1" x14ac:dyDescent="0.3"/>
    <row r="29" spans="1:31" x14ac:dyDescent="0.3">
      <c r="A29" s="92"/>
      <c r="B29" s="71">
        <v>2016</v>
      </c>
      <c r="C29" s="71">
        <v>2015</v>
      </c>
    </row>
    <row r="30" spans="1:31" x14ac:dyDescent="0.3">
      <c r="A30" s="132" t="s">
        <v>74</v>
      </c>
      <c r="B30" s="131">
        <v>39.741053767308038</v>
      </c>
      <c r="C30" s="131">
        <v>34.396194838368714</v>
      </c>
    </row>
    <row r="31" spans="1:31" x14ac:dyDescent="0.3">
      <c r="A31" s="132" t="s">
        <v>14</v>
      </c>
      <c r="B31" s="131">
        <v>39.529315180953681</v>
      </c>
      <c r="C31" s="131">
        <v>38.162401773121097</v>
      </c>
    </row>
    <row r="32" spans="1:31" x14ac:dyDescent="0.3">
      <c r="A32" s="132" t="s">
        <v>34</v>
      </c>
      <c r="B32" s="131">
        <v>39.087055754809256</v>
      </c>
      <c r="C32" s="131">
        <v>38.270036834751679</v>
      </c>
    </row>
    <row r="33" spans="1:3" x14ac:dyDescent="0.3">
      <c r="A33" s="132" t="s">
        <v>41</v>
      </c>
      <c r="B33" s="131">
        <v>37.924714507260681</v>
      </c>
      <c r="C33" s="131">
        <v>39.563729683490159</v>
      </c>
    </row>
    <row r="34" spans="1:3" x14ac:dyDescent="0.3">
      <c r="A34" s="132" t="s">
        <v>37</v>
      </c>
      <c r="B34" s="131">
        <v>36.031040309746857</v>
      </c>
      <c r="C34" s="131">
        <v>36.762858707204742</v>
      </c>
    </row>
    <row r="35" spans="1:3" x14ac:dyDescent="0.3">
      <c r="A35" s="132" t="s">
        <v>36</v>
      </c>
      <c r="B35" s="131">
        <v>35.605633802816897</v>
      </c>
      <c r="C35" s="131">
        <v>34.669381631122064</v>
      </c>
    </row>
    <row r="36" spans="1:3" ht="26.25" x14ac:dyDescent="0.3">
      <c r="A36" s="132" t="s">
        <v>64</v>
      </c>
      <c r="B36" s="131">
        <v>34.9483188198436</v>
      </c>
      <c r="C36" s="131">
        <v>35.361432411769059</v>
      </c>
    </row>
    <row r="37" spans="1:3" x14ac:dyDescent="0.3">
      <c r="A37" s="132" t="s">
        <v>33</v>
      </c>
      <c r="B37" s="131">
        <v>34.040467250730075</v>
      </c>
      <c r="C37" s="131">
        <v>34.446597980210143</v>
      </c>
    </row>
    <row r="38" spans="1:3" x14ac:dyDescent="0.3">
      <c r="A38" s="132" t="s">
        <v>50</v>
      </c>
      <c r="B38" s="131">
        <v>33.742833742833746</v>
      </c>
      <c r="C38" s="131">
        <v>35.191082802547768</v>
      </c>
    </row>
    <row r="39" spans="1:3" x14ac:dyDescent="0.3">
      <c r="A39" s="132" t="s">
        <v>31</v>
      </c>
      <c r="B39" s="131">
        <v>33.52685050798258</v>
      </c>
      <c r="C39" s="131">
        <v>34.65261958997722</v>
      </c>
    </row>
    <row r="40" spans="1:3" x14ac:dyDescent="0.3">
      <c r="A40" s="132" t="s">
        <v>42</v>
      </c>
      <c r="B40" s="131">
        <v>33.170506557944535</v>
      </c>
      <c r="C40" s="131">
        <v>33.817482174519938</v>
      </c>
    </row>
    <row r="41" spans="1:3" x14ac:dyDescent="0.3">
      <c r="A41" s="132" t="s">
        <v>75</v>
      </c>
      <c r="B41" s="131">
        <v>32.908146594512509</v>
      </c>
      <c r="C41" s="131">
        <v>32.772152034212134</v>
      </c>
    </row>
    <row r="42" spans="1:3" x14ac:dyDescent="0.3">
      <c r="A42" s="132" t="s">
        <v>40</v>
      </c>
      <c r="B42" s="131">
        <v>32.359832292009202</v>
      </c>
      <c r="C42" s="131">
        <v>32.45051630814708</v>
      </c>
    </row>
    <row r="43" spans="1:3" x14ac:dyDescent="0.3">
      <c r="A43" s="132" t="s">
        <v>38</v>
      </c>
      <c r="B43" s="131">
        <v>32.168823328696291</v>
      </c>
      <c r="C43" s="131">
        <v>31.872144940253438</v>
      </c>
    </row>
    <row r="44" spans="1:3" x14ac:dyDescent="0.3">
      <c r="A44" s="132" t="s">
        <v>32</v>
      </c>
      <c r="B44" s="131">
        <v>31.896240895839128</v>
      </c>
      <c r="C44" s="131">
        <v>31.57770599394965</v>
      </c>
    </row>
    <row r="45" spans="1:3" x14ac:dyDescent="0.3">
      <c r="A45" s="132" t="s">
        <v>44</v>
      </c>
      <c r="B45" s="131">
        <v>30.940132285601219</v>
      </c>
      <c r="C45" s="131">
        <v>31.303092554549998</v>
      </c>
    </row>
    <row r="46" spans="1:3" x14ac:dyDescent="0.3">
      <c r="A46" s="132" t="s">
        <v>35</v>
      </c>
      <c r="B46" s="131">
        <v>30.840178700100878</v>
      </c>
      <c r="C46" s="131">
        <v>29.917838741122406</v>
      </c>
    </row>
    <row r="47" spans="1:3" x14ac:dyDescent="0.3">
      <c r="A47" s="132" t="s">
        <v>29</v>
      </c>
      <c r="B47" s="131">
        <v>30.762862499695636</v>
      </c>
      <c r="C47" s="131">
        <v>29.390451832907079</v>
      </c>
    </row>
    <row r="48" spans="1:3" x14ac:dyDescent="0.3">
      <c r="A48" s="132" t="s">
        <v>43</v>
      </c>
      <c r="B48" s="131">
        <v>30.080648892041513</v>
      </c>
      <c r="C48" s="131">
        <v>29.263404042091196</v>
      </c>
    </row>
    <row r="49" spans="1:3" x14ac:dyDescent="0.3">
      <c r="A49" s="132" t="s">
        <v>39</v>
      </c>
      <c r="B49" s="131">
        <v>27.850938638274027</v>
      </c>
      <c r="C49" s="131">
        <v>41.12706583581685</v>
      </c>
    </row>
    <row r="50" spans="1:3" x14ac:dyDescent="0.3">
      <c r="A50" s="132" t="s">
        <v>158</v>
      </c>
      <c r="B50" s="131">
        <v>24.7331583552056</v>
      </c>
      <c r="C50" s="131">
        <v>26.812036633231571</v>
      </c>
    </row>
  </sheetData>
  <mergeCells count="2">
    <mergeCell ref="B27:K27"/>
    <mergeCell ref="B1:K1"/>
  </mergeCells>
  <phoneticPr fontId="0" type="noConversion"/>
  <pageMargins left="0.70866141732283472" right="0.56000000000000005" top="0.54" bottom="0.43" header="0.31496062992125984" footer="0.31496062992125984"/>
  <pageSetup paperSize="9" orientation="portrait" r:id="rId1"/>
  <headerFooter>
    <oddFooter>&amp;Cwww.sisform.piemonte.it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K33"/>
  <sheetViews>
    <sheetView showGridLines="0" zoomScaleNormal="100" workbookViewId="0">
      <selection activeCell="A21" sqref="A21:K21"/>
    </sheetView>
  </sheetViews>
  <sheetFormatPr defaultRowHeight="13.5" x14ac:dyDescent="0.3"/>
  <cols>
    <col min="1" max="16384" width="9.140625" style="156"/>
  </cols>
  <sheetData>
    <row r="1" spans="1:1" ht="16.5" x14ac:dyDescent="0.3">
      <c r="A1" s="157" t="s">
        <v>166</v>
      </c>
    </row>
    <row r="21" spans="1:11" ht="37.5" customHeight="1" x14ac:dyDescent="0.3">
      <c r="A21" s="272" t="s">
        <v>152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3" spans="1:11" ht="14.25" customHeight="1" x14ac:dyDescent="0.3"/>
    <row r="24" spans="1:11" x14ac:dyDescent="0.3">
      <c r="A24" s="273"/>
      <c r="B24" s="273"/>
      <c r="C24" s="273"/>
      <c r="D24" s="273"/>
      <c r="E24" s="273"/>
      <c r="F24" s="273"/>
      <c r="G24" s="273"/>
      <c r="H24" s="273"/>
      <c r="I24" s="273"/>
      <c r="J24" s="273"/>
    </row>
    <row r="25" spans="1:11" x14ac:dyDescent="0.3">
      <c r="A25" s="275"/>
      <c r="B25" s="275">
        <v>2016</v>
      </c>
      <c r="C25" s="274"/>
      <c r="D25" s="274"/>
      <c r="E25" s="274"/>
      <c r="F25" s="274"/>
      <c r="G25" s="274"/>
      <c r="H25" s="274"/>
      <c r="I25" s="274"/>
      <c r="J25" s="273"/>
    </row>
    <row r="26" spans="1:11" ht="27" x14ac:dyDescent="0.3">
      <c r="A26" s="276" t="s">
        <v>161</v>
      </c>
      <c r="B26" s="277">
        <v>39.1</v>
      </c>
      <c r="C26" s="274" t="s">
        <v>149</v>
      </c>
      <c r="D26" s="274"/>
      <c r="E26" s="274"/>
      <c r="F26" s="274"/>
      <c r="G26" s="274"/>
      <c r="H26" s="274"/>
      <c r="I26" s="274"/>
      <c r="J26" s="273"/>
    </row>
    <row r="27" spans="1:11" x14ac:dyDescent="0.3">
      <c r="A27" s="275" t="s">
        <v>141</v>
      </c>
      <c r="B27" s="278">
        <v>26.2</v>
      </c>
      <c r="C27" s="279"/>
      <c r="D27" s="279" t="s">
        <v>153</v>
      </c>
      <c r="E27" s="279"/>
      <c r="F27" s="279"/>
      <c r="G27" s="279"/>
      <c r="H27" s="279"/>
      <c r="I27" s="279"/>
      <c r="J27" s="279"/>
    </row>
    <row r="28" spans="1:11" ht="27" x14ac:dyDescent="0.3">
      <c r="A28" s="276" t="s">
        <v>142</v>
      </c>
      <c r="B28" s="278">
        <v>28.5</v>
      </c>
      <c r="C28" s="279"/>
      <c r="D28" s="280" t="s">
        <v>137</v>
      </c>
      <c r="E28" s="280" t="s">
        <v>138</v>
      </c>
      <c r="F28" s="280" t="s">
        <v>139</v>
      </c>
      <c r="G28" s="280" t="s">
        <v>140</v>
      </c>
      <c r="H28" s="280" t="s">
        <v>136</v>
      </c>
      <c r="I28" s="280">
        <v>2015</v>
      </c>
      <c r="J28" s="280">
        <v>2016</v>
      </c>
    </row>
    <row r="29" spans="1:11" x14ac:dyDescent="0.3">
      <c r="A29" s="275" t="s">
        <v>143</v>
      </c>
      <c r="B29" s="278">
        <v>28.9</v>
      </c>
      <c r="C29" s="280" t="s">
        <v>113</v>
      </c>
      <c r="D29" s="281">
        <v>16.3</v>
      </c>
      <c r="E29" s="281">
        <v>15.6</v>
      </c>
      <c r="F29" s="281">
        <v>16.399999999999999</v>
      </c>
      <c r="G29" s="281">
        <v>17.3</v>
      </c>
      <c r="H29" s="281">
        <v>19.899999999999999</v>
      </c>
      <c r="I29" s="281">
        <v>18.399999999999999</v>
      </c>
      <c r="J29" s="282">
        <v>15.5</v>
      </c>
    </row>
    <row r="30" spans="1:11" x14ac:dyDescent="0.3">
      <c r="A30" s="275" t="s">
        <v>145</v>
      </c>
      <c r="B30" s="278">
        <v>31</v>
      </c>
      <c r="C30" s="280" t="s">
        <v>114</v>
      </c>
      <c r="D30" s="281">
        <v>24</v>
      </c>
      <c r="E30" s="281">
        <v>25.4</v>
      </c>
      <c r="F30" s="281">
        <v>27.9</v>
      </c>
      <c r="G30" s="281">
        <v>29.3</v>
      </c>
      <c r="H30" s="281">
        <v>28.5</v>
      </c>
      <c r="I30" s="281">
        <v>29.5</v>
      </c>
      <c r="J30" s="282">
        <v>33.5</v>
      </c>
    </row>
    <row r="31" spans="1:11" x14ac:dyDescent="0.3">
      <c r="A31" s="275" t="s">
        <v>146</v>
      </c>
      <c r="B31" s="278">
        <v>21.7</v>
      </c>
      <c r="C31" s="280" t="s">
        <v>144</v>
      </c>
      <c r="D31" s="281">
        <v>20.100000000000001</v>
      </c>
      <c r="E31" s="281">
        <v>20.5</v>
      </c>
      <c r="F31" s="281">
        <v>22.2</v>
      </c>
      <c r="G31" s="281">
        <v>23.3</v>
      </c>
      <c r="H31" s="281">
        <v>24.2</v>
      </c>
      <c r="I31" s="281">
        <v>24</v>
      </c>
      <c r="J31" s="282">
        <v>24.5</v>
      </c>
    </row>
    <row r="32" spans="1:11" x14ac:dyDescent="0.3">
      <c r="A32" s="275" t="s">
        <v>147</v>
      </c>
      <c r="B32" s="277">
        <v>18.600000000000001</v>
      </c>
      <c r="C32" s="274"/>
      <c r="D32" s="274"/>
      <c r="E32" s="274"/>
      <c r="F32" s="274"/>
      <c r="G32" s="274"/>
      <c r="H32" s="274"/>
      <c r="I32" s="274"/>
      <c r="J32" s="273"/>
    </row>
    <row r="33" spans="1:10" x14ac:dyDescent="0.3">
      <c r="A33" s="275" t="s">
        <v>148</v>
      </c>
      <c r="B33" s="277">
        <v>24.5</v>
      </c>
      <c r="C33" s="274"/>
      <c r="D33" s="274"/>
      <c r="E33" s="274"/>
      <c r="F33" s="274"/>
      <c r="G33" s="274"/>
      <c r="H33" s="274"/>
      <c r="I33" s="274"/>
      <c r="J33" s="273"/>
    </row>
  </sheetData>
  <mergeCells count="1">
    <mergeCell ref="A21:K21"/>
  </mergeCells>
  <pageMargins left="0.70866141732283472" right="0.56000000000000005" top="0.54" bottom="0.43" header="0.31496062992125984" footer="0.31496062992125984"/>
  <pageSetup paperSize="9" orientation="portrait" r:id="rId1"/>
  <headerFooter>
    <oddFooter>&amp;Cwww.sisform.piemonte.it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rgb="FFC00000"/>
  </sheetPr>
  <dimension ref="A1:S36"/>
  <sheetViews>
    <sheetView showGridLines="0" zoomScaleNormal="100" workbookViewId="0">
      <selection activeCell="B36" sqref="B36"/>
    </sheetView>
  </sheetViews>
  <sheetFormatPr defaultColWidth="8.7109375" defaultRowHeight="13.5" x14ac:dyDescent="0.3"/>
  <cols>
    <col min="1" max="1" width="12.42578125" style="2" customWidth="1"/>
    <col min="2" max="2" width="22.42578125" style="8" customWidth="1"/>
    <col min="3" max="16" width="6.5703125" style="8" customWidth="1"/>
    <col min="17" max="17" width="14.5703125" style="8" customWidth="1"/>
    <col min="18" max="16384" width="8.7109375" style="8"/>
  </cols>
  <sheetData>
    <row r="1" spans="2:19" ht="16.5" x14ac:dyDescent="0.3">
      <c r="B1" s="7" t="s">
        <v>169</v>
      </c>
      <c r="M1" s="9"/>
      <c r="Q1" s="10"/>
      <c r="R1" s="10"/>
      <c r="S1" s="102" t="s">
        <v>76</v>
      </c>
    </row>
    <row r="2" spans="2:19" ht="14.25" customHeight="1" x14ac:dyDescent="0.3">
      <c r="B2" s="11"/>
      <c r="M2" s="9"/>
      <c r="Q2" s="10"/>
      <c r="R2" s="10"/>
      <c r="S2" s="10"/>
    </row>
    <row r="3" spans="2:19" x14ac:dyDescent="0.3">
      <c r="Q3" s="10"/>
      <c r="R3" s="10"/>
      <c r="S3" s="10"/>
    </row>
    <row r="4" spans="2:19" x14ac:dyDescent="0.3">
      <c r="L4" s="12"/>
    </row>
    <row r="5" spans="2:19" x14ac:dyDescent="0.3">
      <c r="L5" s="13"/>
    </row>
    <row r="6" spans="2:19" x14ac:dyDescent="0.3">
      <c r="L6" s="13"/>
    </row>
    <row r="12" spans="2:19" x14ac:dyDescent="0.3">
      <c r="N12" s="14"/>
      <c r="O12" s="14"/>
    </row>
    <row r="14" spans="2:19" x14ac:dyDescent="0.3">
      <c r="Q14" s="14"/>
    </row>
    <row r="15" spans="2:19" x14ac:dyDescent="0.3">
      <c r="Q15" s="14"/>
    </row>
    <row r="16" spans="2:19" x14ac:dyDescent="0.3">
      <c r="Q16" s="14"/>
    </row>
    <row r="19" spans="2:18" x14ac:dyDescent="0.3">
      <c r="Q19" s="14"/>
    </row>
    <row r="20" spans="2:18" x14ac:dyDescent="0.3">
      <c r="Q20" s="14"/>
    </row>
    <row r="21" spans="2:18" x14ac:dyDescent="0.3">
      <c r="Q21" s="14"/>
    </row>
    <row r="24" spans="2:18" ht="30" customHeight="1" x14ac:dyDescent="0.3">
      <c r="B24" s="211" t="s">
        <v>162</v>
      </c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58"/>
      <c r="Q24" s="58"/>
      <c r="R24" s="58"/>
    </row>
    <row r="26" spans="2:18" x14ac:dyDescent="0.3">
      <c r="Q26" s="14"/>
    </row>
    <row r="27" spans="2:18" x14ac:dyDescent="0.3">
      <c r="B27" s="133" t="s">
        <v>163</v>
      </c>
      <c r="C27" s="163" t="s">
        <v>2</v>
      </c>
      <c r="D27" s="163" t="s">
        <v>47</v>
      </c>
      <c r="E27" s="163" t="s">
        <v>49</v>
      </c>
      <c r="F27" s="163" t="s">
        <v>65</v>
      </c>
      <c r="G27" s="163" t="s">
        <v>66</v>
      </c>
      <c r="H27" s="163" t="s">
        <v>69</v>
      </c>
      <c r="I27" s="163" t="s">
        <v>73</v>
      </c>
      <c r="J27" s="163" t="s">
        <v>78</v>
      </c>
      <c r="K27" s="163" t="s">
        <v>128</v>
      </c>
      <c r="L27" s="163" t="s">
        <v>155</v>
      </c>
      <c r="M27" s="163" t="s">
        <v>168</v>
      </c>
    </row>
    <row r="28" spans="2:18" x14ac:dyDescent="0.3">
      <c r="B28" s="134" t="s">
        <v>23</v>
      </c>
      <c r="C28" s="135">
        <v>65000</v>
      </c>
      <c r="D28" s="135">
        <v>65154</v>
      </c>
      <c r="E28" s="135">
        <v>66609</v>
      </c>
      <c r="F28" s="135">
        <v>60369</v>
      </c>
      <c r="G28" s="135">
        <v>64043</v>
      </c>
      <c r="H28" s="135">
        <v>65860</v>
      </c>
      <c r="I28" s="135">
        <v>66960</v>
      </c>
      <c r="J28" s="135">
        <v>66041</v>
      </c>
      <c r="K28" s="135">
        <v>66223</v>
      </c>
      <c r="L28" s="135">
        <v>67187</v>
      </c>
      <c r="M28" s="135">
        <v>69740</v>
      </c>
    </row>
    <row r="29" spans="2:18" x14ac:dyDescent="0.3">
      <c r="B29" s="134" t="s">
        <v>22</v>
      </c>
      <c r="C29" s="135">
        <v>22943</v>
      </c>
      <c r="D29" s="135">
        <v>23946</v>
      </c>
      <c r="E29" s="135">
        <v>24106</v>
      </c>
      <c r="F29" s="135">
        <v>25312</v>
      </c>
      <c r="G29" s="135">
        <v>24889</v>
      </c>
      <c r="H29" s="135">
        <v>27709</v>
      </c>
      <c r="I29" s="135">
        <v>27767</v>
      </c>
      <c r="J29" s="135">
        <v>27919</v>
      </c>
      <c r="K29" s="135">
        <v>29828</v>
      </c>
      <c r="L29" s="135">
        <v>30939</v>
      </c>
      <c r="M29" s="135">
        <v>31385</v>
      </c>
    </row>
    <row r="30" spans="2:18" x14ac:dyDescent="0.3">
      <c r="B30" s="134" t="s">
        <v>0</v>
      </c>
      <c r="C30" s="135">
        <v>9409</v>
      </c>
      <c r="D30" s="135">
        <v>9410</v>
      </c>
      <c r="E30" s="135">
        <v>9461</v>
      </c>
      <c r="F30" s="135">
        <v>9507</v>
      </c>
      <c r="G30" s="135">
        <v>9533</v>
      </c>
      <c r="H30" s="135">
        <v>9624</v>
      </c>
      <c r="I30" s="135">
        <v>9756</v>
      </c>
      <c r="J30" s="135">
        <v>9897</v>
      </c>
      <c r="K30" s="135">
        <v>10244</v>
      </c>
      <c r="L30" s="135">
        <v>10940</v>
      </c>
      <c r="M30" s="135">
        <v>11999</v>
      </c>
    </row>
    <row r="31" spans="2:18" x14ac:dyDescent="0.3">
      <c r="B31" s="134" t="s">
        <v>55</v>
      </c>
      <c r="C31" s="135">
        <v>182</v>
      </c>
      <c r="D31" s="135">
        <v>206</v>
      </c>
      <c r="E31" s="135">
        <v>208</v>
      </c>
      <c r="F31" s="135">
        <v>238</v>
      </c>
      <c r="G31" s="135">
        <v>258</v>
      </c>
      <c r="H31" s="135">
        <v>281</v>
      </c>
      <c r="I31" s="135">
        <v>260</v>
      </c>
      <c r="J31" s="135">
        <v>274</v>
      </c>
      <c r="K31" s="135">
        <v>287</v>
      </c>
      <c r="L31" s="135">
        <v>309</v>
      </c>
      <c r="M31" s="135">
        <v>412</v>
      </c>
    </row>
    <row r="32" spans="2:18" x14ac:dyDescent="0.3">
      <c r="B32" s="134" t="s">
        <v>30</v>
      </c>
      <c r="C32" s="135">
        <v>97534</v>
      </c>
      <c r="D32" s="135">
        <v>98716</v>
      </c>
      <c r="E32" s="135">
        <v>100384</v>
      </c>
      <c r="F32" s="135">
        <v>95426</v>
      </c>
      <c r="G32" s="135">
        <v>98723</v>
      </c>
      <c r="H32" s="135">
        <v>103474</v>
      </c>
      <c r="I32" s="135">
        <v>104743</v>
      </c>
      <c r="J32" s="135">
        <v>104131</v>
      </c>
      <c r="K32" s="135">
        <v>106582</v>
      </c>
      <c r="L32" s="135">
        <v>109375</v>
      </c>
      <c r="M32" s="135">
        <f>SUM(M28:M31)</f>
        <v>113536</v>
      </c>
    </row>
    <row r="33" spans="2:16" x14ac:dyDescent="0.3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5"/>
      <c r="O33" s="5"/>
      <c r="P33" s="5"/>
    </row>
    <row r="34" spans="2:16" x14ac:dyDescent="0.3">
      <c r="P34" s="14"/>
    </row>
    <row r="35" spans="2:16" x14ac:dyDescent="0.3">
      <c r="P35" s="14"/>
    </row>
    <row r="36" spans="2:16" x14ac:dyDescent="0.3">
      <c r="P36" s="14"/>
    </row>
  </sheetData>
  <mergeCells count="1">
    <mergeCell ref="B24:O24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ignoredErrors>
    <ignoredError sqref="I27" twoDigitTextYear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C00000"/>
  </sheetPr>
  <dimension ref="A1:T26"/>
  <sheetViews>
    <sheetView showGridLines="0" zoomScaleNormal="100" workbookViewId="0">
      <selection activeCell="A8" sqref="A8"/>
    </sheetView>
  </sheetViews>
  <sheetFormatPr defaultColWidth="4.5703125" defaultRowHeight="13.5" x14ac:dyDescent="0.3"/>
  <cols>
    <col min="1" max="1" width="12.42578125" style="2" customWidth="1"/>
    <col min="2" max="2" width="26.28515625" style="20" customWidth="1"/>
    <col min="3" max="3" width="10.28515625" style="18" bestFit="1" customWidth="1"/>
    <col min="4" max="4" width="11.42578125" style="18" customWidth="1"/>
    <col min="5" max="6" width="9" style="18" customWidth="1"/>
    <col min="7" max="10" width="10.5703125" style="18" customWidth="1"/>
    <col min="11" max="11" width="6.85546875" style="18" bestFit="1" customWidth="1"/>
    <col min="12" max="16384" width="4.5703125" style="20"/>
  </cols>
  <sheetData>
    <row r="1" spans="2:20" ht="16.5" x14ac:dyDescent="0.3">
      <c r="B1" s="17" t="s">
        <v>170</v>
      </c>
      <c r="F1" s="19"/>
      <c r="I1" s="20"/>
      <c r="J1" s="20"/>
      <c r="K1" s="20"/>
    </row>
    <row r="2" spans="2:20" x14ac:dyDescent="0.3">
      <c r="B2" s="216" t="s">
        <v>79</v>
      </c>
      <c r="C2" s="219" t="s">
        <v>80</v>
      </c>
      <c r="D2" s="220"/>
      <c r="E2" s="220"/>
      <c r="F2" s="221"/>
      <c r="G2" s="219" t="s">
        <v>81</v>
      </c>
      <c r="H2" s="220"/>
      <c r="I2" s="220"/>
      <c r="J2" s="221"/>
      <c r="M2" s="21"/>
    </row>
    <row r="3" spans="2:20" ht="13.5" customHeight="1" x14ac:dyDescent="0.3">
      <c r="B3" s="217"/>
      <c r="C3" s="222" t="s">
        <v>26</v>
      </c>
      <c r="D3" s="223"/>
      <c r="E3" s="224" t="s">
        <v>82</v>
      </c>
      <c r="F3" s="225"/>
      <c r="G3" s="212" t="s">
        <v>23</v>
      </c>
      <c r="H3" s="212" t="s">
        <v>22</v>
      </c>
      <c r="I3" s="212" t="s">
        <v>20</v>
      </c>
      <c r="J3" s="212" t="s">
        <v>83</v>
      </c>
      <c r="M3" s="21"/>
      <c r="T3" s="22"/>
    </row>
    <row r="4" spans="2:20" ht="27" x14ac:dyDescent="0.3">
      <c r="B4" s="218"/>
      <c r="C4" s="112" t="s">
        <v>84</v>
      </c>
      <c r="D4" s="137" t="s">
        <v>129</v>
      </c>
      <c r="E4" s="138" t="s">
        <v>58</v>
      </c>
      <c r="F4" s="114" t="s">
        <v>85</v>
      </c>
      <c r="G4" s="213"/>
      <c r="H4" s="213"/>
      <c r="I4" s="213"/>
      <c r="J4" s="213"/>
      <c r="N4" s="23"/>
      <c r="O4" s="23"/>
      <c r="P4" s="23"/>
      <c r="Q4" s="23"/>
      <c r="R4" s="23"/>
      <c r="S4" s="23"/>
    </row>
    <row r="5" spans="2:20" x14ac:dyDescent="0.3">
      <c r="B5" s="115" t="s">
        <v>86</v>
      </c>
      <c r="C5" s="177">
        <v>3863</v>
      </c>
      <c r="D5" s="179">
        <v>-6.7808880308880308</v>
      </c>
      <c r="E5" s="178">
        <v>1963</v>
      </c>
      <c r="F5" s="117">
        <v>50.815428423505047</v>
      </c>
      <c r="G5" s="177">
        <v>3863</v>
      </c>
      <c r="H5" s="177"/>
      <c r="I5" s="177"/>
      <c r="J5" s="177">
        <v>340</v>
      </c>
      <c r="M5" s="24"/>
      <c r="N5" s="25"/>
      <c r="O5" s="23"/>
      <c r="P5" s="23"/>
      <c r="Q5" s="23"/>
      <c r="R5" s="23"/>
      <c r="S5" s="23"/>
    </row>
    <row r="6" spans="2:20" x14ac:dyDescent="0.3">
      <c r="B6" s="115" t="s">
        <v>25</v>
      </c>
      <c r="C6" s="177">
        <v>5930</v>
      </c>
      <c r="D6" s="179">
        <v>15.279937791601867</v>
      </c>
      <c r="E6" s="178">
        <v>3041</v>
      </c>
      <c r="F6" s="117">
        <v>51.281618887015178</v>
      </c>
      <c r="G6" s="177">
        <v>3</v>
      </c>
      <c r="H6" s="177">
        <v>5587</v>
      </c>
      <c r="I6" s="177"/>
      <c r="J6" s="177"/>
      <c r="N6" s="25"/>
      <c r="O6" s="23"/>
      <c r="P6" s="23"/>
      <c r="Q6" s="23"/>
      <c r="R6" s="23"/>
      <c r="S6" s="23"/>
    </row>
    <row r="7" spans="2:20" x14ac:dyDescent="0.3">
      <c r="B7" s="115" t="s">
        <v>87</v>
      </c>
      <c r="C7" s="177">
        <v>4761</v>
      </c>
      <c r="D7" s="179">
        <v>13.061030634053669</v>
      </c>
      <c r="E7" s="178">
        <v>3051</v>
      </c>
      <c r="F7" s="117">
        <v>64.083175803402654</v>
      </c>
      <c r="G7" s="177">
        <v>3189</v>
      </c>
      <c r="H7" s="177"/>
      <c r="I7" s="177">
        <v>1572</v>
      </c>
      <c r="J7" s="177"/>
      <c r="N7" s="25"/>
      <c r="O7" s="23"/>
      <c r="P7" s="23"/>
      <c r="Q7" s="23"/>
      <c r="R7" s="23"/>
      <c r="S7" s="23"/>
    </row>
    <row r="8" spans="2:20" x14ac:dyDescent="0.3">
      <c r="B8" s="115" t="s">
        <v>88</v>
      </c>
      <c r="C8" s="177">
        <v>296</v>
      </c>
      <c r="D8" s="179">
        <v>-32.11009174311927</v>
      </c>
      <c r="E8" s="178">
        <v>88</v>
      </c>
      <c r="F8" s="117">
        <v>29.72972972972973</v>
      </c>
      <c r="G8" s="177">
        <v>296</v>
      </c>
      <c r="H8" s="177"/>
      <c r="I8" s="177"/>
      <c r="J8" s="177"/>
      <c r="N8" s="23"/>
      <c r="O8" s="23"/>
      <c r="P8" s="23"/>
      <c r="Q8" s="23"/>
      <c r="R8" s="23"/>
      <c r="S8" s="23"/>
    </row>
    <row r="9" spans="2:20" x14ac:dyDescent="0.3">
      <c r="B9" s="115" t="s">
        <v>89</v>
      </c>
      <c r="C9" s="177">
        <v>12997</v>
      </c>
      <c r="D9" s="179">
        <v>7.2802311184482047</v>
      </c>
      <c r="E9" s="178">
        <v>6046</v>
      </c>
      <c r="F9" s="117">
        <v>46.518427329383705</v>
      </c>
      <c r="G9" s="177">
        <v>10751</v>
      </c>
      <c r="H9" s="177"/>
      <c r="I9" s="177">
        <v>2246</v>
      </c>
      <c r="J9" s="177"/>
      <c r="N9" s="26"/>
      <c r="P9" s="27"/>
      <c r="Q9" s="27"/>
      <c r="R9" s="27"/>
    </row>
    <row r="10" spans="2:20" x14ac:dyDescent="0.3">
      <c r="B10" s="115" t="s">
        <v>90</v>
      </c>
      <c r="C10" s="177">
        <v>1944</v>
      </c>
      <c r="D10" s="179">
        <v>4.1242635243706482</v>
      </c>
      <c r="E10" s="178">
        <v>496</v>
      </c>
      <c r="F10" s="117">
        <v>25.514403292181072</v>
      </c>
      <c r="G10" s="177">
        <v>1944</v>
      </c>
      <c r="H10" s="177"/>
      <c r="I10" s="177"/>
      <c r="J10" s="177"/>
      <c r="N10" s="28"/>
      <c r="P10" s="26"/>
      <c r="Q10" s="26"/>
      <c r="R10" s="26"/>
    </row>
    <row r="11" spans="2:20" x14ac:dyDescent="0.3">
      <c r="B11" s="115" t="s">
        <v>91</v>
      </c>
      <c r="C11" s="177">
        <v>5289</v>
      </c>
      <c r="D11" s="179">
        <v>24.652368607117605</v>
      </c>
      <c r="E11" s="178">
        <v>3415</v>
      </c>
      <c r="F11" s="117">
        <v>64.567971261107957</v>
      </c>
      <c r="G11" s="177">
        <v>2633</v>
      </c>
      <c r="H11" s="177"/>
      <c r="I11" s="177">
        <v>2656</v>
      </c>
      <c r="J11" s="177"/>
      <c r="N11" s="26"/>
      <c r="P11" s="29"/>
      <c r="Q11" s="29"/>
      <c r="R11" s="29"/>
    </row>
    <row r="12" spans="2:20" x14ac:dyDescent="0.3">
      <c r="B12" s="115" t="s">
        <v>92</v>
      </c>
      <c r="C12" s="177">
        <v>6037</v>
      </c>
      <c r="D12" s="179">
        <v>-4.673930206852992</v>
      </c>
      <c r="E12" s="178">
        <v>3895</v>
      </c>
      <c r="F12" s="117">
        <v>64.518800728838826</v>
      </c>
      <c r="G12" s="177">
        <v>5305</v>
      </c>
      <c r="H12" s="177"/>
      <c r="I12" s="177">
        <v>732</v>
      </c>
      <c r="J12" s="177"/>
      <c r="N12" s="23"/>
      <c r="P12" s="26"/>
      <c r="Q12" s="26"/>
      <c r="R12" s="26"/>
    </row>
    <row r="13" spans="2:20" x14ac:dyDescent="0.3">
      <c r="B13" s="115" t="s">
        <v>24</v>
      </c>
      <c r="C13" s="177">
        <v>25364</v>
      </c>
      <c r="D13" s="179">
        <v>-0.49040762681941225</v>
      </c>
      <c r="E13" s="178">
        <v>5847</v>
      </c>
      <c r="F13" s="117">
        <v>23.052357672291439</v>
      </c>
      <c r="G13" s="177">
        <v>46</v>
      </c>
      <c r="H13" s="177">
        <v>25318</v>
      </c>
      <c r="I13" s="177"/>
      <c r="J13" s="177"/>
      <c r="O13" s="26"/>
      <c r="P13" s="26"/>
      <c r="Q13" s="26"/>
      <c r="R13" s="26"/>
    </row>
    <row r="14" spans="2:20" x14ac:dyDescent="0.3">
      <c r="B14" s="115" t="s">
        <v>93</v>
      </c>
      <c r="C14" s="177">
        <v>4196</v>
      </c>
      <c r="D14" s="179">
        <v>3.8099950519544783</v>
      </c>
      <c r="E14" s="178">
        <v>3891</v>
      </c>
      <c r="F14" s="117">
        <v>92.731172545281211</v>
      </c>
      <c r="G14" s="177">
        <v>4196</v>
      </c>
      <c r="H14" s="177"/>
      <c r="I14" s="177"/>
      <c r="J14" s="177"/>
    </row>
    <row r="15" spans="2:20" x14ac:dyDescent="0.3">
      <c r="B15" s="115" t="s">
        <v>94</v>
      </c>
      <c r="C15" s="177">
        <v>6453</v>
      </c>
      <c r="D15" s="179">
        <v>4.4512787309809001</v>
      </c>
      <c r="E15" s="178">
        <v>4019</v>
      </c>
      <c r="F15" s="117">
        <v>62.281109561444289</v>
      </c>
      <c r="G15" s="177">
        <v>5970</v>
      </c>
      <c r="H15" s="177"/>
      <c r="I15" s="177">
        <v>483</v>
      </c>
      <c r="J15" s="177"/>
    </row>
    <row r="16" spans="2:20" x14ac:dyDescent="0.3">
      <c r="B16" s="115" t="s">
        <v>95</v>
      </c>
      <c r="C16" s="177">
        <v>5557</v>
      </c>
      <c r="D16" s="179">
        <v>7.881964667054941</v>
      </c>
      <c r="E16" s="178">
        <v>4416</v>
      </c>
      <c r="F16" s="117">
        <v>79.467338491992081</v>
      </c>
      <c r="G16" s="177">
        <v>4976</v>
      </c>
      <c r="H16" s="177"/>
      <c r="I16" s="177">
        <v>581</v>
      </c>
      <c r="J16" s="177"/>
    </row>
    <row r="17" spans="2:11" x14ac:dyDescent="0.3">
      <c r="B17" s="115" t="s">
        <v>96</v>
      </c>
      <c r="C17" s="177">
        <v>10458</v>
      </c>
      <c r="D17" s="179">
        <v>-2.161100196463654</v>
      </c>
      <c r="E17" s="178">
        <v>6827</v>
      </c>
      <c r="F17" s="117">
        <v>65.280168292216487</v>
      </c>
      <c r="G17" s="177">
        <v>8168</v>
      </c>
      <c r="H17" s="177"/>
      <c r="I17" s="177">
        <v>2290</v>
      </c>
      <c r="J17" s="177"/>
    </row>
    <row r="18" spans="2:11" x14ac:dyDescent="0.3">
      <c r="B18" s="115" t="s">
        <v>97</v>
      </c>
      <c r="C18" s="177">
        <v>10905</v>
      </c>
      <c r="D18" s="179">
        <v>7.4066778292130406</v>
      </c>
      <c r="E18" s="178">
        <v>7366</v>
      </c>
      <c r="F18" s="117">
        <v>67.546996790463083</v>
      </c>
      <c r="G18" s="177">
        <v>9927</v>
      </c>
      <c r="H18" s="177"/>
      <c r="I18" s="177">
        <v>906</v>
      </c>
      <c r="J18" s="177">
        <v>72</v>
      </c>
    </row>
    <row r="19" spans="2:11" x14ac:dyDescent="0.3">
      <c r="B19" s="115" t="s">
        <v>98</v>
      </c>
      <c r="C19" s="177">
        <v>3428</v>
      </c>
      <c r="D19" s="179">
        <v>-4.6188091263216471</v>
      </c>
      <c r="E19" s="178">
        <v>2625</v>
      </c>
      <c r="F19" s="117">
        <v>76.57526254375729</v>
      </c>
      <c r="G19" s="177">
        <v>3427</v>
      </c>
      <c r="H19" s="177"/>
      <c r="I19" s="177">
        <v>1</v>
      </c>
      <c r="J19" s="177"/>
    </row>
    <row r="20" spans="2:11" x14ac:dyDescent="0.3">
      <c r="B20" s="115" t="s">
        <v>99</v>
      </c>
      <c r="C20" s="177">
        <v>4744</v>
      </c>
      <c r="D20" s="179">
        <v>12.657326050819284</v>
      </c>
      <c r="E20" s="178">
        <v>1347</v>
      </c>
      <c r="F20" s="117">
        <v>28.393760539629003</v>
      </c>
      <c r="G20" s="177">
        <v>3985</v>
      </c>
      <c r="H20" s="177">
        <v>299</v>
      </c>
      <c r="I20" s="177">
        <v>460</v>
      </c>
      <c r="J20" s="177"/>
      <c r="K20" s="20"/>
    </row>
    <row r="21" spans="2:11" x14ac:dyDescent="0.3">
      <c r="B21" s="115" t="s">
        <v>100</v>
      </c>
      <c r="C21" s="177">
        <v>1314</v>
      </c>
      <c r="D21" s="179">
        <v>-4.4363636363636365</v>
      </c>
      <c r="E21" s="178">
        <v>853</v>
      </c>
      <c r="F21" s="117">
        <v>64.916286149162858</v>
      </c>
      <c r="G21" s="177">
        <v>1061</v>
      </c>
      <c r="H21" s="177">
        <v>181</v>
      </c>
      <c r="I21" s="177">
        <v>72</v>
      </c>
      <c r="J21" s="177"/>
    </row>
    <row r="22" spans="2:11" x14ac:dyDescent="0.3">
      <c r="B22" s="115" t="s">
        <v>1</v>
      </c>
      <c r="C22" s="177">
        <v>113536</v>
      </c>
      <c r="D22" s="179">
        <v>3.8043428571428568</v>
      </c>
      <c r="E22" s="178">
        <v>59186</v>
      </c>
      <c r="F22" s="117">
        <v>52.12972096956031</v>
      </c>
      <c r="G22" s="177">
        <v>69740</v>
      </c>
      <c r="H22" s="177">
        <v>31385</v>
      </c>
      <c r="I22" s="177">
        <v>11999</v>
      </c>
      <c r="J22" s="177">
        <v>412</v>
      </c>
    </row>
    <row r="23" spans="2:11" ht="19.5" customHeight="1" x14ac:dyDescent="0.3">
      <c r="B23" s="214" t="s">
        <v>171</v>
      </c>
      <c r="C23" s="214"/>
      <c r="D23" s="214"/>
      <c r="E23" s="214"/>
      <c r="F23" s="214"/>
      <c r="G23" s="214"/>
      <c r="H23" s="214"/>
      <c r="I23" s="214"/>
      <c r="J23" s="214"/>
    </row>
    <row r="24" spans="2:11" ht="59.25" customHeight="1" x14ac:dyDescent="0.3">
      <c r="B24" s="215" t="s">
        <v>172</v>
      </c>
      <c r="C24" s="215"/>
      <c r="D24" s="215"/>
      <c r="E24" s="215"/>
      <c r="F24" s="215"/>
      <c r="G24" s="215"/>
      <c r="H24" s="215"/>
      <c r="I24" s="215"/>
      <c r="J24" s="215"/>
    </row>
    <row r="25" spans="2:11" x14ac:dyDescent="0.3">
      <c r="B25" s="136"/>
    </row>
    <row r="26" spans="2:11" x14ac:dyDescent="0.3">
      <c r="B26" s="136"/>
    </row>
  </sheetData>
  <sortState ref="B29:E45">
    <sortCondition ref="B28"/>
  </sortState>
  <mergeCells count="11">
    <mergeCell ref="I3:I4"/>
    <mergeCell ref="B23:J23"/>
    <mergeCell ref="B24:J24"/>
    <mergeCell ref="J3:J4"/>
    <mergeCell ref="B2:B4"/>
    <mergeCell ref="C2:F2"/>
    <mergeCell ref="G2:J2"/>
    <mergeCell ref="C3:D3"/>
    <mergeCell ref="E3:F3"/>
    <mergeCell ref="G3:G4"/>
    <mergeCell ref="H3:H4"/>
  </mergeCells>
  <phoneticPr fontId="5" type="noConversion"/>
  <pageMargins left="0.70866141732283472" right="0.56000000000000005" top="0.54" bottom="0.43" header="0.31496062992125984" footer="0.31496062992125984"/>
  <pageSetup paperSize="9" orientation="portrait" horizontalDpi="4294967292" verticalDpi="300" r:id="rId1"/>
  <headerFooter>
    <oddFooter>&amp;Cwww.sisform.piemonte.it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C00000"/>
  </sheetPr>
  <dimension ref="B1:P43"/>
  <sheetViews>
    <sheetView showGridLines="0" zoomScaleNormal="100" workbookViewId="0">
      <selection activeCell="A21" sqref="A21"/>
    </sheetView>
  </sheetViews>
  <sheetFormatPr defaultColWidth="1.28515625" defaultRowHeight="13.5" x14ac:dyDescent="0.25"/>
  <cols>
    <col min="1" max="1" width="12.7109375" style="30" customWidth="1"/>
    <col min="2" max="2" width="22.85546875" style="30" customWidth="1"/>
    <col min="3" max="3" width="11.28515625" style="30" customWidth="1"/>
    <col min="4" max="4" width="10.42578125" style="30" customWidth="1"/>
    <col min="5" max="5" width="9.5703125" style="30" customWidth="1"/>
    <col min="6" max="6" width="10.42578125" style="30" customWidth="1"/>
    <col min="7" max="7" width="11.28515625" style="30" customWidth="1"/>
    <col min="8" max="8" width="6.5703125" style="30" bestFit="1" customWidth="1"/>
    <col min="9" max="16" width="5.5703125" style="30" customWidth="1"/>
    <col min="17" max="16384" width="1.28515625" style="30"/>
  </cols>
  <sheetData>
    <row r="1" spans="2:8" ht="30.75" customHeight="1" x14ac:dyDescent="0.3">
      <c r="B1" s="226" t="s">
        <v>173</v>
      </c>
      <c r="C1" s="226"/>
      <c r="D1" s="226"/>
      <c r="E1" s="226"/>
      <c r="F1" s="226"/>
      <c r="G1" s="226"/>
      <c r="H1" s="226"/>
    </row>
    <row r="2" spans="2:8" ht="21" customHeight="1" x14ac:dyDescent="0.25"/>
    <row r="9" spans="2:8" ht="15.75" customHeight="1" x14ac:dyDescent="0.25"/>
    <row r="11" spans="2:8" x14ac:dyDescent="0.25">
      <c r="B11" s="31"/>
    </row>
    <row r="12" spans="2:8" x14ac:dyDescent="0.25">
      <c r="B12" s="31"/>
    </row>
    <row r="13" spans="2:8" x14ac:dyDescent="0.25">
      <c r="B13" s="31"/>
    </row>
    <row r="14" spans="2:8" x14ac:dyDescent="0.25">
      <c r="B14" s="31"/>
    </row>
    <row r="15" spans="2:8" x14ac:dyDescent="0.25">
      <c r="B15" s="31"/>
    </row>
    <row r="17" spans="2:16" ht="29.25" customHeight="1" x14ac:dyDescent="0.25"/>
    <row r="18" spans="2:16" s="32" customFormat="1" x14ac:dyDescent="0.3"/>
    <row r="19" spans="2:16" s="32" customFormat="1" x14ac:dyDescent="0.3">
      <c r="B19" s="4"/>
    </row>
    <row r="20" spans="2:16" s="32" customFormat="1" x14ac:dyDescent="0.3">
      <c r="B20" s="4"/>
      <c r="C20" s="4"/>
      <c r="D20" s="4"/>
      <c r="E20" s="4"/>
      <c r="F20" s="4"/>
      <c r="G20" s="4"/>
    </row>
    <row r="21" spans="2:16" s="32" customFormat="1" x14ac:dyDescent="0.3">
      <c r="B21" s="4"/>
      <c r="C21" s="4"/>
      <c r="E21" s="4"/>
    </row>
    <row r="22" spans="2:16" s="32" customFormat="1" x14ac:dyDescent="0.3">
      <c r="B22" s="4"/>
      <c r="C22" s="4"/>
      <c r="E22" s="4"/>
    </row>
    <row r="23" spans="2:16" s="32" customFormat="1" ht="27" customHeight="1" x14ac:dyDescent="0.3">
      <c r="B23" s="227" t="s">
        <v>174</v>
      </c>
      <c r="C23" s="227"/>
      <c r="D23" s="227"/>
      <c r="E23" s="227"/>
      <c r="F23" s="227"/>
      <c r="G23" s="227"/>
      <c r="H23" s="227"/>
    </row>
    <row r="24" spans="2:16" s="32" customFormat="1" x14ac:dyDescent="0.3">
      <c r="C24" s="4"/>
      <c r="D24" s="4"/>
      <c r="E24" s="4"/>
      <c r="F24" s="4"/>
    </row>
    <row r="25" spans="2:16" s="32" customFormat="1" x14ac:dyDescent="0.3">
      <c r="B25" s="118" t="s">
        <v>79</v>
      </c>
      <c r="C25" s="118" t="s">
        <v>58</v>
      </c>
      <c r="D25" s="118" t="s">
        <v>28</v>
      </c>
      <c r="E25" s="4"/>
      <c r="F25" s="4"/>
    </row>
    <row r="26" spans="2:16" s="32" customFormat="1" x14ac:dyDescent="0.3">
      <c r="B26" s="118" t="s">
        <v>88</v>
      </c>
      <c r="C26" s="180">
        <v>296</v>
      </c>
      <c r="D26" s="61">
        <v>0.26071025930101466</v>
      </c>
      <c r="E26" s="4"/>
    </row>
    <row r="27" spans="2:16" s="32" customFormat="1" x14ac:dyDescent="0.3">
      <c r="B27" s="118" t="s">
        <v>4</v>
      </c>
      <c r="C27" s="180">
        <v>1314</v>
      </c>
      <c r="D27" s="61">
        <v>1.1573421645997746</v>
      </c>
      <c r="E27" s="4"/>
    </row>
    <row r="28" spans="2:16" s="32" customFormat="1" x14ac:dyDescent="0.3">
      <c r="B28" s="118" t="s">
        <v>90</v>
      </c>
      <c r="C28" s="180">
        <v>1944</v>
      </c>
      <c r="D28" s="61">
        <v>1.7122322435174746</v>
      </c>
      <c r="F28" s="4"/>
      <c r="H28" s="4"/>
    </row>
    <row r="29" spans="2:16" ht="14.25" x14ac:dyDescent="0.3">
      <c r="B29" s="118" t="s">
        <v>98</v>
      </c>
      <c r="C29" s="180">
        <v>3428</v>
      </c>
      <c r="D29" s="61">
        <v>3.0193066516347238</v>
      </c>
      <c r="E29" s="32"/>
      <c r="F29" s="32"/>
      <c r="G29" s="32"/>
      <c r="H29" s="32"/>
    </row>
    <row r="30" spans="2:16" ht="14.25" x14ac:dyDescent="0.3">
      <c r="B30" s="118" t="s">
        <v>86</v>
      </c>
      <c r="C30" s="180">
        <v>3863</v>
      </c>
      <c r="D30" s="61">
        <v>3.4024450394588497</v>
      </c>
      <c r="E30" s="32"/>
      <c r="F30" s="32"/>
      <c r="G30" s="32"/>
    </row>
    <row r="31" spans="2:16" ht="14.25" x14ac:dyDescent="0.3">
      <c r="B31" s="118" t="s">
        <v>93</v>
      </c>
      <c r="C31" s="180">
        <v>4196</v>
      </c>
      <c r="D31" s="61">
        <v>3.6957440811724918</v>
      </c>
      <c r="E31" s="32"/>
      <c r="G31" s="32"/>
      <c r="H31" s="32"/>
    </row>
    <row r="32" spans="2:16" ht="14.25" x14ac:dyDescent="0.3">
      <c r="B32" s="118" t="s">
        <v>99</v>
      </c>
      <c r="C32" s="180">
        <v>4744</v>
      </c>
      <c r="D32" s="61">
        <v>4.1784103720405863</v>
      </c>
      <c r="E32" s="33"/>
      <c r="F32" s="34"/>
      <c r="G32" s="33"/>
      <c r="H32" s="33"/>
      <c r="I32" s="34"/>
      <c r="J32" s="34"/>
      <c r="K32" s="34"/>
      <c r="L32" s="34"/>
      <c r="M32" s="34"/>
      <c r="N32" s="34"/>
      <c r="O32" s="34"/>
      <c r="P32" s="34"/>
    </row>
    <row r="33" spans="2:8" ht="14.25" x14ac:dyDescent="0.3">
      <c r="B33" s="118" t="s">
        <v>87</v>
      </c>
      <c r="C33" s="180">
        <v>4761</v>
      </c>
      <c r="D33" s="61">
        <v>4.1933835963923336</v>
      </c>
      <c r="E33" s="32"/>
      <c r="G33" s="32"/>
      <c r="H33" s="32"/>
    </row>
    <row r="34" spans="2:8" ht="14.25" x14ac:dyDescent="0.3">
      <c r="B34" s="118" t="s">
        <v>91</v>
      </c>
      <c r="C34" s="180">
        <v>5289</v>
      </c>
      <c r="D34" s="61">
        <v>4.6584343291995491</v>
      </c>
      <c r="E34" s="32"/>
      <c r="G34" s="32"/>
      <c r="H34" s="32"/>
    </row>
    <row r="35" spans="2:8" ht="14.25" x14ac:dyDescent="0.3">
      <c r="B35" s="118" t="s">
        <v>95</v>
      </c>
      <c r="C35" s="180">
        <v>5557</v>
      </c>
      <c r="D35" s="61">
        <v>4.8944828072153328</v>
      </c>
      <c r="E35" s="32"/>
      <c r="G35" s="32"/>
      <c r="H35" s="32"/>
    </row>
    <row r="36" spans="2:8" ht="14.25" x14ac:dyDescent="0.3">
      <c r="B36" s="118" t="s">
        <v>25</v>
      </c>
      <c r="C36" s="180">
        <v>5930</v>
      </c>
      <c r="D36" s="61">
        <v>5.2230129650507333</v>
      </c>
      <c r="E36" s="32"/>
      <c r="G36" s="32"/>
      <c r="H36" s="32"/>
    </row>
    <row r="37" spans="2:8" ht="14.25" x14ac:dyDescent="0.3">
      <c r="B37" s="118" t="s">
        <v>92</v>
      </c>
      <c r="C37" s="180">
        <v>6037</v>
      </c>
      <c r="D37" s="61">
        <v>5.3172562006764377</v>
      </c>
    </row>
    <row r="38" spans="2:8" ht="14.25" x14ac:dyDescent="0.3">
      <c r="B38" s="118" t="s">
        <v>94</v>
      </c>
      <c r="C38" s="180">
        <v>6453</v>
      </c>
      <c r="D38" s="61">
        <v>5.6836598083427283</v>
      </c>
    </row>
    <row r="39" spans="2:8" ht="14.25" x14ac:dyDescent="0.3">
      <c r="B39" s="118" t="s">
        <v>96</v>
      </c>
      <c r="C39" s="180">
        <v>10458</v>
      </c>
      <c r="D39" s="61">
        <v>9.2111753100338216</v>
      </c>
    </row>
    <row r="40" spans="2:8" ht="14.25" x14ac:dyDescent="0.3">
      <c r="B40" s="118" t="s">
        <v>97</v>
      </c>
      <c r="C40" s="180">
        <v>10905</v>
      </c>
      <c r="D40" s="61">
        <v>9.6048830326944756</v>
      </c>
    </row>
    <row r="41" spans="2:8" ht="14.25" x14ac:dyDescent="0.3">
      <c r="B41" s="118" t="s">
        <v>89</v>
      </c>
      <c r="C41" s="180">
        <v>12997</v>
      </c>
      <c r="D41" s="61">
        <v>11.447470405862457</v>
      </c>
    </row>
    <row r="42" spans="2:8" ht="14.25" x14ac:dyDescent="0.3">
      <c r="B42" s="118" t="s">
        <v>24</v>
      </c>
      <c r="C42" s="180">
        <v>25364</v>
      </c>
      <c r="D42" s="61">
        <v>22.340050732807214</v>
      </c>
    </row>
    <row r="43" spans="2:8" ht="14.25" x14ac:dyDescent="0.3">
      <c r="B43" s="118" t="s">
        <v>6</v>
      </c>
      <c r="C43" s="180">
        <v>113536</v>
      </c>
      <c r="D43" s="61">
        <v>100</v>
      </c>
    </row>
  </sheetData>
  <mergeCells count="2">
    <mergeCell ref="B1:H1"/>
    <mergeCell ref="B23:H23"/>
  </mergeCells>
  <phoneticPr fontId="5" type="noConversion"/>
  <pageMargins left="0.70866141732283472" right="0.56000000000000005" top="0.54" bottom="0.43" header="0.31496062992125984" footer="0.31496062992125984"/>
  <pageSetup paperSize="9" orientation="landscape" horizontalDpi="1200" verticalDpi="1200" r:id="rId1"/>
  <headerFooter>
    <oddFooter>&amp;Cwww.sisform.piemonte.it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C00000"/>
  </sheetPr>
  <dimension ref="B1:H85"/>
  <sheetViews>
    <sheetView showGridLines="0" zoomScaleNormal="100" workbookViewId="0">
      <selection activeCell="G8" sqref="G8"/>
    </sheetView>
  </sheetViews>
  <sheetFormatPr defaultColWidth="8.7109375" defaultRowHeight="13.5" x14ac:dyDescent="0.3"/>
  <cols>
    <col min="1" max="1" width="13.140625" style="35" customWidth="1"/>
    <col min="2" max="2" width="22.140625" style="40" customWidth="1"/>
    <col min="3" max="4" width="13.28515625" style="38" customWidth="1"/>
    <col min="5" max="5" width="18.42578125" style="38" customWidth="1"/>
    <col min="6" max="6" width="17" style="35" customWidth="1"/>
    <col min="7" max="7" width="11.28515625" style="35" customWidth="1"/>
    <col min="8" max="8" width="8.28515625" style="35" customWidth="1"/>
    <col min="9" max="16" width="5.5703125" style="35" customWidth="1"/>
    <col min="17" max="16384" width="8.7109375" style="35"/>
  </cols>
  <sheetData>
    <row r="1" spans="2:8" ht="35.25" customHeight="1" x14ac:dyDescent="0.3">
      <c r="B1" s="229" t="s">
        <v>175</v>
      </c>
      <c r="C1" s="229"/>
      <c r="D1" s="229"/>
      <c r="E1" s="229"/>
      <c r="F1" s="229"/>
      <c r="G1" s="229"/>
      <c r="H1" s="229"/>
    </row>
    <row r="2" spans="2:8" ht="29.25" customHeight="1" x14ac:dyDescent="0.3">
      <c r="B2" s="164"/>
      <c r="C2" s="165" t="s">
        <v>4</v>
      </c>
      <c r="D2" s="230" t="s">
        <v>57</v>
      </c>
      <c r="E2" s="231"/>
      <c r="F2" s="232"/>
      <c r="G2" s="233" t="s">
        <v>30</v>
      </c>
    </row>
    <row r="3" spans="2:8" ht="39" customHeight="1" x14ac:dyDescent="0.3">
      <c r="B3" s="164" t="s">
        <v>5</v>
      </c>
      <c r="C3" s="166" t="s">
        <v>45</v>
      </c>
      <c r="D3" s="167" t="s">
        <v>3</v>
      </c>
      <c r="E3" s="167" t="s">
        <v>101</v>
      </c>
      <c r="F3" s="167" t="s">
        <v>9</v>
      </c>
      <c r="G3" s="234"/>
    </row>
    <row r="4" spans="2:8" x14ac:dyDescent="0.3">
      <c r="B4" s="164" t="s">
        <v>23</v>
      </c>
      <c r="C4" s="181">
        <v>1061</v>
      </c>
      <c r="D4" s="182">
        <v>43543</v>
      </c>
      <c r="E4" s="182">
        <v>12916</v>
      </c>
      <c r="F4" s="182">
        <v>12220</v>
      </c>
      <c r="G4" s="183">
        <v>69740</v>
      </c>
    </row>
    <row r="5" spans="2:8" x14ac:dyDescent="0.3">
      <c r="B5" s="164" t="s">
        <v>22</v>
      </c>
      <c r="C5" s="181">
        <v>181</v>
      </c>
      <c r="D5" s="182">
        <v>20816</v>
      </c>
      <c r="E5" s="182">
        <v>10388</v>
      </c>
      <c r="F5" s="184">
        <v>0</v>
      </c>
      <c r="G5" s="183">
        <v>31385</v>
      </c>
    </row>
    <row r="6" spans="2:8" x14ac:dyDescent="0.3">
      <c r="B6" s="164" t="s">
        <v>20</v>
      </c>
      <c r="C6" s="181">
        <v>72</v>
      </c>
      <c r="D6" s="182">
        <v>8453</v>
      </c>
      <c r="E6" s="182">
        <v>847</v>
      </c>
      <c r="F6" s="182">
        <v>2627</v>
      </c>
      <c r="G6" s="183">
        <v>11999</v>
      </c>
    </row>
    <row r="7" spans="2:8" x14ac:dyDescent="0.3">
      <c r="B7" s="164" t="s">
        <v>7</v>
      </c>
      <c r="C7" s="185">
        <v>0</v>
      </c>
      <c r="D7" s="182">
        <v>340</v>
      </c>
      <c r="E7" s="182">
        <v>72</v>
      </c>
      <c r="F7" s="184">
        <v>0</v>
      </c>
      <c r="G7" s="183">
        <v>412</v>
      </c>
    </row>
    <row r="8" spans="2:8" x14ac:dyDescent="0.3">
      <c r="B8" s="164" t="s">
        <v>6</v>
      </c>
      <c r="C8" s="181">
        <v>1314</v>
      </c>
      <c r="D8" s="182">
        <v>73152</v>
      </c>
      <c r="E8" s="182">
        <v>24223</v>
      </c>
      <c r="F8" s="182">
        <v>14847</v>
      </c>
      <c r="G8" s="183">
        <v>113536</v>
      </c>
    </row>
    <row r="9" spans="2:8" ht="39" customHeight="1" x14ac:dyDescent="0.3">
      <c r="B9" s="164" t="s">
        <v>48</v>
      </c>
      <c r="C9" s="166" t="s">
        <v>45</v>
      </c>
      <c r="D9" s="167" t="s">
        <v>3</v>
      </c>
      <c r="E9" s="167" t="s">
        <v>101</v>
      </c>
      <c r="F9" s="167" t="s">
        <v>9</v>
      </c>
      <c r="G9" s="170" t="s">
        <v>30</v>
      </c>
    </row>
    <row r="10" spans="2:8" x14ac:dyDescent="0.3">
      <c r="B10" s="164" t="s">
        <v>23</v>
      </c>
      <c r="C10" s="171">
        <f>C4/G4*100</f>
        <v>1.5213650702609693</v>
      </c>
      <c r="D10" s="172">
        <f>D4/G4*100</f>
        <v>62.436191568683682</v>
      </c>
      <c r="E10" s="172">
        <f>E4/G4*100</f>
        <v>18.520217952394606</v>
      </c>
      <c r="F10" s="172">
        <f>F4/G4*100</f>
        <v>17.522225408660741</v>
      </c>
      <c r="G10" s="173">
        <f>SUM(C10:F10)</f>
        <v>100</v>
      </c>
    </row>
    <row r="11" spans="2:8" x14ac:dyDescent="0.3">
      <c r="B11" s="164" t="s">
        <v>22</v>
      </c>
      <c r="C11" s="171">
        <f>C5/G5*100</f>
        <v>0.57670861876692681</v>
      </c>
      <c r="D11" s="172">
        <f>D5/G5*100</f>
        <v>66.324677393659385</v>
      </c>
      <c r="E11" s="172">
        <f>E5/G5*100</f>
        <v>33.098613987573685</v>
      </c>
      <c r="F11" s="168" t="s">
        <v>8</v>
      </c>
      <c r="G11" s="173">
        <f>SUM(C11:F11)</f>
        <v>100</v>
      </c>
    </row>
    <row r="12" spans="2:8" x14ac:dyDescent="0.3">
      <c r="B12" s="164" t="s">
        <v>20</v>
      </c>
      <c r="C12" s="171">
        <f>C6/G6*100</f>
        <v>0.60005000416701393</v>
      </c>
      <c r="D12" s="172">
        <f>D6/G6*100</f>
        <v>70.447537294774563</v>
      </c>
      <c r="E12" s="172">
        <f>E6/G6*100</f>
        <v>7.058921576798066</v>
      </c>
      <c r="F12" s="172">
        <f>F6/G6*100</f>
        <v>21.893491124260358</v>
      </c>
      <c r="G12" s="173">
        <f>SUM(C12:F12)</f>
        <v>100</v>
      </c>
    </row>
    <row r="13" spans="2:8" x14ac:dyDescent="0.3">
      <c r="B13" s="164" t="s">
        <v>7</v>
      </c>
      <c r="C13" s="169" t="s">
        <v>8</v>
      </c>
      <c r="D13" s="172">
        <f>D7/G7*100</f>
        <v>82.524271844660191</v>
      </c>
      <c r="E13" s="172">
        <f>E7/G7*100</f>
        <v>17.475728155339805</v>
      </c>
      <c r="F13" s="168" t="s">
        <v>8</v>
      </c>
      <c r="G13" s="173">
        <f>SUM(C13:F13)</f>
        <v>100</v>
      </c>
    </row>
    <row r="14" spans="2:8" x14ac:dyDescent="0.3">
      <c r="B14" s="164" t="s">
        <v>6</v>
      </c>
      <c r="C14" s="171">
        <f>C8/G8*100</f>
        <v>1.1573421645997746</v>
      </c>
      <c r="D14" s="172">
        <f>D8/G8*100</f>
        <v>64.430665163472383</v>
      </c>
      <c r="E14" s="172">
        <f>E8/G8*100</f>
        <v>21.335083145434048</v>
      </c>
      <c r="F14" s="172">
        <f>F8/G8*100</f>
        <v>13.076909526493798</v>
      </c>
      <c r="G14" s="173">
        <f>SUM(C14:F14)</f>
        <v>99.999999999999986</v>
      </c>
    </row>
    <row r="15" spans="2:8" ht="29.25" customHeight="1" x14ac:dyDescent="0.3">
      <c r="B15" s="235" t="s">
        <v>176</v>
      </c>
      <c r="C15" s="235"/>
      <c r="D15" s="235"/>
      <c r="E15" s="235"/>
      <c r="F15" s="235"/>
      <c r="G15" s="235"/>
    </row>
    <row r="16" spans="2:8" x14ac:dyDescent="0.3">
      <c r="B16" s="35"/>
      <c r="C16" s="35"/>
      <c r="D16" s="35"/>
      <c r="E16" s="35"/>
    </row>
    <row r="17" spans="2:8" x14ac:dyDescent="0.3">
      <c r="B17" s="35"/>
      <c r="C17" s="35"/>
      <c r="D17" s="35"/>
      <c r="E17" s="35"/>
    </row>
    <row r="18" spans="2:8" ht="10.5" customHeight="1" x14ac:dyDescent="0.3">
      <c r="B18" s="35"/>
      <c r="C18" s="35"/>
      <c r="D18" s="35"/>
      <c r="E18" s="35"/>
    </row>
    <row r="19" spans="2:8" x14ac:dyDescent="0.3">
      <c r="B19" s="35"/>
      <c r="C19" s="35"/>
      <c r="D19" s="35"/>
      <c r="E19" s="35"/>
    </row>
    <row r="20" spans="2:8" x14ac:dyDescent="0.3">
      <c r="B20" s="35"/>
      <c r="C20" s="35"/>
      <c r="D20" s="35"/>
      <c r="E20" s="35"/>
    </row>
    <row r="21" spans="2:8" x14ac:dyDescent="0.3">
      <c r="B21" s="35"/>
      <c r="C21" s="35"/>
      <c r="D21" s="35"/>
      <c r="E21" s="35"/>
    </row>
    <row r="22" spans="2:8" x14ac:dyDescent="0.3">
      <c r="B22" s="35"/>
      <c r="C22" s="35"/>
      <c r="D22" s="35"/>
      <c r="E22" s="35"/>
    </row>
    <row r="23" spans="2:8" s="37" customFormat="1" ht="12.75" x14ac:dyDescent="0.25">
      <c r="B23" s="36"/>
      <c r="C23" s="36"/>
      <c r="D23" s="36"/>
      <c r="E23" s="36"/>
      <c r="F23" s="36"/>
      <c r="G23" s="36"/>
      <c r="H23" s="36"/>
    </row>
    <row r="24" spans="2:8" x14ac:dyDescent="0.3">
      <c r="B24" s="35"/>
      <c r="C24" s="35"/>
      <c r="D24" s="35"/>
      <c r="E24" s="35"/>
    </row>
    <row r="25" spans="2:8" x14ac:dyDescent="0.3">
      <c r="B25" s="35"/>
      <c r="C25" s="35"/>
      <c r="D25" s="35"/>
      <c r="E25" s="35"/>
    </row>
    <row r="26" spans="2:8" x14ac:dyDescent="0.3">
      <c r="B26" s="35"/>
      <c r="C26" s="35"/>
      <c r="D26" s="35"/>
      <c r="E26" s="35"/>
    </row>
    <row r="27" spans="2:8" ht="12.75" customHeight="1" x14ac:dyDescent="0.3">
      <c r="B27" s="35"/>
      <c r="C27" s="35"/>
      <c r="D27" s="35"/>
      <c r="E27" s="35"/>
    </row>
    <row r="28" spans="2:8" x14ac:dyDescent="0.3">
      <c r="B28" s="35"/>
      <c r="C28" s="35"/>
      <c r="D28" s="35"/>
      <c r="E28" s="35"/>
    </row>
    <row r="29" spans="2:8" ht="17.25" customHeight="1" x14ac:dyDescent="0.3">
      <c r="B29" s="35"/>
      <c r="C29" s="35"/>
      <c r="D29" s="35"/>
      <c r="E29" s="35"/>
    </row>
    <row r="30" spans="2:8" x14ac:dyDescent="0.3">
      <c r="B30" s="35"/>
      <c r="C30" s="35"/>
      <c r="D30" s="35"/>
      <c r="E30" s="35"/>
    </row>
    <row r="31" spans="2:8" x14ac:dyDescent="0.3">
      <c r="B31" s="35"/>
      <c r="C31" s="35"/>
      <c r="D31" s="35"/>
      <c r="E31" s="35"/>
    </row>
    <row r="32" spans="2:8" x14ac:dyDescent="0.3">
      <c r="B32" s="35"/>
      <c r="C32" s="35"/>
      <c r="D32" s="35"/>
      <c r="E32" s="35"/>
    </row>
    <row r="33" spans="2:5" x14ac:dyDescent="0.3">
      <c r="B33" s="35"/>
      <c r="C33" s="35"/>
      <c r="D33" s="35"/>
      <c r="E33" s="35"/>
    </row>
    <row r="34" spans="2:5" x14ac:dyDescent="0.3">
      <c r="B34" s="41"/>
    </row>
    <row r="35" spans="2:5" x14ac:dyDescent="0.3">
      <c r="B35" s="41"/>
      <c r="C35" s="41"/>
    </row>
    <row r="36" spans="2:5" x14ac:dyDescent="0.3">
      <c r="B36" s="41"/>
    </row>
    <row r="37" spans="2:5" x14ac:dyDescent="0.3">
      <c r="B37" s="41"/>
    </row>
    <row r="38" spans="2:5" x14ac:dyDescent="0.3">
      <c r="B38" s="41"/>
    </row>
    <row r="39" spans="2:5" x14ac:dyDescent="0.3">
      <c r="B39" s="41"/>
    </row>
    <row r="40" spans="2:5" x14ac:dyDescent="0.3">
      <c r="B40" s="41"/>
    </row>
    <row r="41" spans="2:5" x14ac:dyDescent="0.3">
      <c r="B41" s="41"/>
      <c r="E41" s="40"/>
    </row>
    <row r="42" spans="2:5" x14ac:dyDescent="0.3">
      <c r="B42" s="41"/>
      <c r="E42" s="40"/>
    </row>
    <row r="43" spans="2:5" x14ac:dyDescent="0.3">
      <c r="B43" s="41"/>
    </row>
    <row r="44" spans="2:5" x14ac:dyDescent="0.3">
      <c r="B44" s="41"/>
    </row>
    <row r="45" spans="2:5" ht="14.25" x14ac:dyDescent="0.3">
      <c r="B45" s="228"/>
      <c r="C45" s="228"/>
      <c r="D45" s="228"/>
      <c r="E45" s="228"/>
    </row>
    <row r="46" spans="2:5" x14ac:dyDescent="0.3">
      <c r="C46" s="42"/>
      <c r="D46" s="43"/>
      <c r="E46" s="42"/>
    </row>
    <row r="47" spans="2:5" x14ac:dyDescent="0.3">
      <c r="B47" s="44"/>
      <c r="C47" s="45"/>
      <c r="D47" s="45"/>
      <c r="E47" s="39"/>
    </row>
    <row r="48" spans="2:5" x14ac:dyDescent="0.3">
      <c r="B48" s="44"/>
      <c r="C48" s="45"/>
      <c r="D48" s="45"/>
      <c r="E48" s="39"/>
    </row>
    <row r="49" spans="2:5" x14ac:dyDescent="0.3">
      <c r="B49" s="44"/>
      <c r="C49" s="45"/>
      <c r="D49" s="45"/>
      <c r="E49" s="39"/>
    </row>
    <row r="50" spans="2:5" x14ac:dyDescent="0.3">
      <c r="B50" s="44"/>
      <c r="C50" s="45"/>
      <c r="D50" s="45"/>
      <c r="E50" s="39"/>
    </row>
    <row r="51" spans="2:5" x14ac:dyDescent="0.3">
      <c r="B51" s="44"/>
      <c r="C51" s="45"/>
      <c r="D51" s="45"/>
      <c r="E51" s="39"/>
    </row>
    <row r="52" spans="2:5" x14ac:dyDescent="0.3">
      <c r="B52" s="44"/>
      <c r="C52" s="45"/>
      <c r="D52" s="45"/>
      <c r="E52" s="39"/>
    </row>
    <row r="53" spans="2:5" x14ac:dyDescent="0.3">
      <c r="B53" s="44"/>
      <c r="C53" s="45"/>
      <c r="D53" s="45"/>
      <c r="E53" s="39"/>
    </row>
    <row r="54" spans="2:5" x14ac:dyDescent="0.3">
      <c r="B54" s="44"/>
      <c r="C54" s="45"/>
      <c r="D54" s="45"/>
      <c r="E54" s="39"/>
    </row>
    <row r="55" spans="2:5" x14ac:dyDescent="0.3">
      <c r="B55" s="44"/>
      <c r="C55" s="45"/>
      <c r="D55" s="45"/>
      <c r="E55" s="39"/>
    </row>
    <row r="56" spans="2:5" x14ac:dyDescent="0.3">
      <c r="C56" s="45"/>
      <c r="D56" s="45"/>
      <c r="E56" s="39"/>
    </row>
    <row r="57" spans="2:5" x14ac:dyDescent="0.3">
      <c r="B57" s="44"/>
      <c r="C57" s="45"/>
      <c r="D57" s="45"/>
      <c r="E57" s="39"/>
    </row>
    <row r="58" spans="2:5" x14ac:dyDescent="0.3">
      <c r="B58" s="44"/>
      <c r="C58" s="45"/>
      <c r="D58" s="45"/>
      <c r="E58" s="39"/>
    </row>
    <row r="59" spans="2:5" x14ac:dyDescent="0.3">
      <c r="B59" s="44"/>
      <c r="C59" s="45"/>
      <c r="D59" s="45"/>
      <c r="E59" s="39"/>
    </row>
    <row r="60" spans="2:5" x14ac:dyDescent="0.3">
      <c r="B60" s="44"/>
      <c r="C60" s="45"/>
      <c r="D60" s="45"/>
      <c r="E60" s="39"/>
    </row>
    <row r="61" spans="2:5" x14ac:dyDescent="0.3">
      <c r="B61" s="46"/>
      <c r="C61" s="45"/>
      <c r="D61" s="45"/>
      <c r="E61" s="39"/>
    </row>
    <row r="62" spans="2:5" x14ac:dyDescent="0.3">
      <c r="B62" s="44"/>
      <c r="C62" s="45"/>
      <c r="D62" s="45"/>
      <c r="E62" s="39"/>
    </row>
    <row r="63" spans="2:5" x14ac:dyDescent="0.3">
      <c r="C63" s="45"/>
      <c r="D63" s="45"/>
      <c r="E63" s="39"/>
    </row>
    <row r="64" spans="2:5" x14ac:dyDescent="0.3">
      <c r="C64" s="45"/>
      <c r="D64" s="45"/>
      <c r="E64" s="39"/>
    </row>
    <row r="65" spans="2:5" x14ac:dyDescent="0.3">
      <c r="C65" s="45"/>
      <c r="D65" s="45"/>
      <c r="E65" s="39"/>
    </row>
    <row r="66" spans="2:5" x14ac:dyDescent="0.3">
      <c r="B66" s="44"/>
      <c r="C66" s="45"/>
      <c r="D66" s="45"/>
      <c r="E66" s="39"/>
    </row>
    <row r="67" spans="2:5" x14ac:dyDescent="0.3">
      <c r="B67" s="44"/>
      <c r="C67" s="45"/>
      <c r="D67" s="45"/>
      <c r="E67" s="39"/>
    </row>
    <row r="68" spans="2:5" x14ac:dyDescent="0.3">
      <c r="C68" s="45"/>
      <c r="D68" s="45"/>
      <c r="E68" s="39"/>
    </row>
    <row r="69" spans="2:5" x14ac:dyDescent="0.3">
      <c r="B69" s="44"/>
      <c r="C69" s="45"/>
      <c r="D69" s="45"/>
      <c r="E69" s="39"/>
    </row>
    <row r="70" spans="2:5" x14ac:dyDescent="0.3">
      <c r="B70" s="44"/>
      <c r="C70" s="45"/>
      <c r="D70" s="45"/>
      <c r="E70" s="39"/>
    </row>
    <row r="71" spans="2:5" x14ac:dyDescent="0.3">
      <c r="C71" s="45"/>
      <c r="D71" s="45"/>
      <c r="E71" s="39"/>
    </row>
    <row r="72" spans="2:5" x14ac:dyDescent="0.3">
      <c r="B72" s="44"/>
      <c r="C72" s="45"/>
      <c r="D72" s="45"/>
      <c r="E72" s="39"/>
    </row>
    <row r="73" spans="2:5" x14ac:dyDescent="0.3">
      <c r="C73" s="45"/>
      <c r="D73" s="45"/>
      <c r="E73" s="39"/>
    </row>
    <row r="74" spans="2:5" x14ac:dyDescent="0.3">
      <c r="B74" s="44"/>
      <c r="C74" s="45"/>
      <c r="D74" s="45"/>
      <c r="E74" s="39"/>
    </row>
    <row r="75" spans="2:5" x14ac:dyDescent="0.3">
      <c r="B75" s="44"/>
      <c r="C75" s="45"/>
      <c r="D75" s="45"/>
      <c r="E75" s="39"/>
    </row>
    <row r="76" spans="2:5" x14ac:dyDescent="0.3">
      <c r="C76" s="45"/>
      <c r="D76" s="45"/>
      <c r="E76" s="39"/>
    </row>
    <row r="77" spans="2:5" x14ac:dyDescent="0.3">
      <c r="B77" s="44"/>
      <c r="C77" s="45"/>
      <c r="D77" s="45"/>
      <c r="E77" s="39"/>
    </row>
    <row r="78" spans="2:5" x14ac:dyDescent="0.3">
      <c r="B78" s="44"/>
      <c r="C78" s="45"/>
      <c r="D78" s="45"/>
      <c r="E78" s="39"/>
    </row>
    <row r="79" spans="2:5" x14ac:dyDescent="0.3">
      <c r="B79" s="44"/>
      <c r="C79" s="45"/>
      <c r="D79" s="45"/>
      <c r="E79" s="39"/>
    </row>
    <row r="80" spans="2:5" x14ac:dyDescent="0.3">
      <c r="B80" s="44"/>
      <c r="C80" s="45"/>
      <c r="D80" s="45"/>
      <c r="E80" s="39"/>
    </row>
    <row r="81" spans="2:5" x14ac:dyDescent="0.3">
      <c r="C81" s="42"/>
      <c r="D81" s="43"/>
      <c r="E81" s="42"/>
    </row>
    <row r="82" spans="2:5" x14ac:dyDescent="0.3">
      <c r="B82" s="47"/>
      <c r="C82" s="42"/>
      <c r="D82" s="43"/>
      <c r="E82" s="42"/>
    </row>
    <row r="83" spans="2:5" x14ac:dyDescent="0.3">
      <c r="B83" s="47"/>
      <c r="C83" s="42"/>
      <c r="D83" s="43"/>
      <c r="E83" s="42"/>
    </row>
    <row r="84" spans="2:5" x14ac:dyDescent="0.3">
      <c r="C84" s="45"/>
      <c r="D84" s="45"/>
      <c r="E84" s="39"/>
    </row>
    <row r="85" spans="2:5" x14ac:dyDescent="0.3">
      <c r="C85" s="48"/>
      <c r="D85" s="48"/>
      <c r="E85" s="49"/>
    </row>
  </sheetData>
  <mergeCells count="5">
    <mergeCell ref="B45:E45"/>
    <mergeCell ref="B1:H1"/>
    <mergeCell ref="D2:F2"/>
    <mergeCell ref="G2:G3"/>
    <mergeCell ref="B15:G15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E21"/>
  <sheetViews>
    <sheetView showGridLines="0" zoomScaleNormal="100" workbookViewId="0">
      <selection activeCell="A6" sqref="A6"/>
    </sheetView>
  </sheetViews>
  <sheetFormatPr defaultColWidth="8.7109375" defaultRowHeight="13.5" x14ac:dyDescent="0.3"/>
  <cols>
    <col min="1" max="1" width="12.7109375" style="51" customWidth="1"/>
    <col min="2" max="2" width="27.85546875" style="51" customWidth="1"/>
    <col min="3" max="4" width="25" style="51" customWidth="1"/>
    <col min="5" max="16" width="5.5703125" style="51" customWidth="1"/>
    <col min="17" max="33" width="1.42578125" style="51" customWidth="1"/>
    <col min="34" max="16384" width="8.7109375" style="51"/>
  </cols>
  <sheetData>
    <row r="1" spans="2:5" ht="34.5" customHeight="1" x14ac:dyDescent="0.3">
      <c r="B1" s="229" t="s">
        <v>178</v>
      </c>
      <c r="C1" s="229"/>
      <c r="D1" s="229"/>
      <c r="E1" s="50"/>
    </row>
    <row r="2" spans="2:5" ht="22.5" customHeight="1" x14ac:dyDescent="0.3">
      <c r="B2" s="52" t="s">
        <v>102</v>
      </c>
      <c r="C2" s="186" t="s">
        <v>177</v>
      </c>
      <c r="D2" s="119" t="s">
        <v>130</v>
      </c>
    </row>
    <row r="3" spans="2:5" x14ac:dyDescent="0.3">
      <c r="B3" s="53" t="s">
        <v>16</v>
      </c>
      <c r="C3" s="187">
        <v>92242</v>
      </c>
      <c r="D3" s="54">
        <v>81.244715332581734</v>
      </c>
    </row>
    <row r="4" spans="2:5" x14ac:dyDescent="0.3">
      <c r="B4" s="53" t="s">
        <v>17</v>
      </c>
      <c r="C4" s="187">
        <v>7712</v>
      </c>
      <c r="D4" s="54">
        <v>6.7925591882750851</v>
      </c>
    </row>
    <row r="5" spans="2:5" x14ac:dyDescent="0.3">
      <c r="B5" s="53" t="s">
        <v>70</v>
      </c>
      <c r="C5" s="187">
        <v>3779</v>
      </c>
      <c r="D5" s="54">
        <v>3.3284596956031565</v>
      </c>
    </row>
    <row r="6" spans="2:5" x14ac:dyDescent="0.3">
      <c r="B6" s="53" t="s">
        <v>18</v>
      </c>
      <c r="C6" s="187">
        <v>2908</v>
      </c>
      <c r="D6" s="54">
        <v>2.56130214205186</v>
      </c>
    </row>
    <row r="7" spans="2:5" x14ac:dyDescent="0.3">
      <c r="B7" s="53" t="s">
        <v>13</v>
      </c>
      <c r="C7" s="187">
        <v>1481</v>
      </c>
      <c r="D7" s="54">
        <v>1.3044320744081173</v>
      </c>
    </row>
    <row r="8" spans="2:5" x14ac:dyDescent="0.3">
      <c r="B8" s="53" t="s">
        <v>19</v>
      </c>
      <c r="C8" s="187">
        <v>1201</v>
      </c>
      <c r="D8" s="54">
        <v>1.0578142615558062</v>
      </c>
    </row>
    <row r="9" spans="2:5" x14ac:dyDescent="0.3">
      <c r="B9" s="139" t="s">
        <v>11</v>
      </c>
      <c r="C9" s="187">
        <v>1086</v>
      </c>
      <c r="D9" s="54">
        <v>0.95652480270574969</v>
      </c>
    </row>
    <row r="10" spans="2:5" x14ac:dyDescent="0.3">
      <c r="B10" s="53" t="s">
        <v>71</v>
      </c>
      <c r="C10" s="187">
        <v>993</v>
      </c>
      <c r="D10" s="54">
        <v>0.87461245772266061</v>
      </c>
    </row>
    <row r="11" spans="2:5" x14ac:dyDescent="0.3">
      <c r="B11" s="53" t="s">
        <v>21</v>
      </c>
      <c r="C11" s="187">
        <v>918</v>
      </c>
      <c r="D11" s="54">
        <v>0.80855411499436303</v>
      </c>
    </row>
    <row r="12" spans="2:5" x14ac:dyDescent="0.3">
      <c r="B12" s="53" t="s">
        <v>103</v>
      </c>
      <c r="C12" s="187">
        <v>412</v>
      </c>
      <c r="D12" s="54">
        <v>0.36288049605411499</v>
      </c>
    </row>
    <row r="13" spans="2:5" x14ac:dyDescent="0.3">
      <c r="B13" s="53" t="s">
        <v>10</v>
      </c>
      <c r="C13" s="187">
        <v>269</v>
      </c>
      <c r="D13" s="54">
        <v>0.23692925591882749</v>
      </c>
    </row>
    <row r="14" spans="2:5" x14ac:dyDescent="0.3">
      <c r="B14" s="53" t="s">
        <v>12</v>
      </c>
      <c r="C14" s="187">
        <v>239</v>
      </c>
      <c r="D14" s="54">
        <v>0.21050591882750846</v>
      </c>
    </row>
    <row r="15" spans="2:5" x14ac:dyDescent="0.3">
      <c r="B15" s="53" t="s">
        <v>104</v>
      </c>
      <c r="C15" s="187">
        <v>235</v>
      </c>
      <c r="D15" s="54">
        <v>0.2069828072153326</v>
      </c>
    </row>
    <row r="16" spans="2:5" x14ac:dyDescent="0.3">
      <c r="B16" s="53" t="s">
        <v>62</v>
      </c>
      <c r="C16" s="187">
        <v>61</v>
      </c>
      <c r="D16" s="54">
        <v>5.3727452085682068E-2</v>
      </c>
    </row>
    <row r="17" spans="2:4" x14ac:dyDescent="0.3">
      <c r="B17" s="120" t="s">
        <v>46</v>
      </c>
      <c r="C17" s="188">
        <v>113536</v>
      </c>
      <c r="D17" s="56">
        <v>100</v>
      </c>
    </row>
    <row r="18" spans="2:4" ht="26.25" customHeight="1" x14ac:dyDescent="0.3">
      <c r="B18" s="236" t="s">
        <v>179</v>
      </c>
      <c r="C18" s="236"/>
      <c r="D18" s="236"/>
    </row>
    <row r="19" spans="2:4" ht="33" customHeight="1" x14ac:dyDescent="0.3">
      <c r="B19" s="237" t="s">
        <v>156</v>
      </c>
      <c r="C19" s="237"/>
      <c r="D19" s="237"/>
    </row>
    <row r="20" spans="2:4" x14ac:dyDescent="0.3">
      <c r="B20" s="55"/>
    </row>
    <row r="21" spans="2:4" x14ac:dyDescent="0.3">
      <c r="B21" s="55"/>
    </row>
  </sheetData>
  <mergeCells count="3">
    <mergeCell ref="B1:D1"/>
    <mergeCell ref="B18:D18"/>
    <mergeCell ref="B19:D19"/>
  </mergeCells>
  <phoneticPr fontId="5" type="noConversion"/>
  <pageMargins left="0.70866141732283472" right="0.56000000000000005" top="0.54" bottom="0.43" header="0.31496062992125984" footer="0.31496062992125984"/>
  <pageSetup paperSize="9" orientation="portrait" horizontalDpi="300" verticalDpi="1200" r:id="rId1"/>
  <headerFooter>
    <oddFooter>&amp;Cwww.sisform.piemonte.it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rgb="FFC00000"/>
  </sheetPr>
  <dimension ref="B1:L30"/>
  <sheetViews>
    <sheetView showGridLines="0" zoomScaleNormal="100" workbookViewId="0">
      <selection activeCell="A2" sqref="A2"/>
    </sheetView>
  </sheetViews>
  <sheetFormatPr defaultColWidth="8.7109375" defaultRowHeight="13.5" x14ac:dyDescent="0.3"/>
  <cols>
    <col min="1" max="1" width="12.7109375" style="4" customWidth="1"/>
    <col min="2" max="2" width="21.42578125" style="4" customWidth="1"/>
    <col min="3" max="3" width="10.140625" style="4" customWidth="1"/>
    <col min="4" max="4" width="11.28515625" style="4" customWidth="1"/>
    <col min="5" max="5" width="12.85546875" style="4" customWidth="1"/>
    <col min="6" max="6" width="13.85546875" style="4" customWidth="1"/>
    <col min="7" max="7" width="19.28515625" style="4" customWidth="1"/>
    <col min="8" max="8" width="11.28515625" style="4" customWidth="1"/>
    <col min="9" max="15" width="5.5703125" style="4" customWidth="1"/>
    <col min="16" max="16384" width="8.7109375" style="4"/>
  </cols>
  <sheetData>
    <row r="1" spans="2:12" ht="45.75" customHeight="1" x14ac:dyDescent="0.3">
      <c r="B1" s="226" t="s">
        <v>180</v>
      </c>
      <c r="C1" s="226"/>
      <c r="D1" s="226"/>
      <c r="E1" s="226"/>
      <c r="F1" s="226"/>
      <c r="G1" s="7"/>
      <c r="H1" s="57"/>
      <c r="I1" s="57"/>
      <c r="J1" s="57"/>
      <c r="K1" s="57"/>
    </row>
    <row r="2" spans="2:12" ht="42" customHeight="1" x14ac:dyDescent="0.3">
      <c r="B2" s="60" t="s">
        <v>131</v>
      </c>
      <c r="C2" s="174" t="s">
        <v>23</v>
      </c>
      <c r="D2" s="174" t="s">
        <v>22</v>
      </c>
      <c r="E2" s="174" t="s">
        <v>20</v>
      </c>
      <c r="F2" s="174" t="s">
        <v>7</v>
      </c>
      <c r="G2" s="174" t="s">
        <v>6</v>
      </c>
      <c r="H2" s="58"/>
      <c r="I2" s="58"/>
      <c r="J2" s="57"/>
      <c r="K2" s="57"/>
      <c r="L2" s="57"/>
    </row>
    <row r="3" spans="2:12" ht="12" customHeight="1" x14ac:dyDescent="0.3">
      <c r="B3" s="60" t="s">
        <v>14</v>
      </c>
      <c r="C3" s="121">
        <v>209</v>
      </c>
      <c r="D3" s="122">
        <v>573</v>
      </c>
      <c r="E3" s="121">
        <v>13</v>
      </c>
      <c r="F3" s="121">
        <v>1</v>
      </c>
      <c r="G3" s="121">
        <v>796</v>
      </c>
      <c r="H3" s="59"/>
      <c r="I3" s="59"/>
    </row>
    <row r="4" spans="2:12" ht="12" customHeight="1" x14ac:dyDescent="0.3">
      <c r="B4" s="61" t="s">
        <v>41</v>
      </c>
      <c r="C4" s="121">
        <v>326</v>
      </c>
      <c r="D4" s="121">
        <v>591</v>
      </c>
      <c r="E4" s="121">
        <v>19</v>
      </c>
      <c r="F4" s="121">
        <v>1</v>
      </c>
      <c r="G4" s="121">
        <v>937</v>
      </c>
      <c r="H4" s="59"/>
      <c r="I4" s="59"/>
    </row>
    <row r="5" spans="2:12" ht="12" customHeight="1" x14ac:dyDescent="0.3">
      <c r="B5" s="61" t="s">
        <v>42</v>
      </c>
      <c r="C5" s="121">
        <v>796</v>
      </c>
      <c r="D5" s="121">
        <v>722</v>
      </c>
      <c r="E5" s="121">
        <v>69</v>
      </c>
      <c r="F5" s="121">
        <v>3</v>
      </c>
      <c r="G5" s="121">
        <v>1590</v>
      </c>
      <c r="H5" s="59"/>
      <c r="I5" s="59"/>
    </row>
    <row r="6" spans="2:12" x14ac:dyDescent="0.3">
      <c r="B6" s="61" t="s">
        <v>38</v>
      </c>
      <c r="C6" s="121">
        <v>450</v>
      </c>
      <c r="D6" s="121">
        <v>919</v>
      </c>
      <c r="E6" s="121">
        <v>55</v>
      </c>
      <c r="F6" s="121">
        <v>6</v>
      </c>
      <c r="G6" s="121">
        <v>1430</v>
      </c>
    </row>
    <row r="7" spans="2:12" x14ac:dyDescent="0.3">
      <c r="B7" s="61" t="s">
        <v>64</v>
      </c>
      <c r="C7" s="121">
        <v>336</v>
      </c>
      <c r="D7" s="121">
        <v>337</v>
      </c>
      <c r="E7" s="121">
        <v>23</v>
      </c>
      <c r="F7" s="121">
        <v>18</v>
      </c>
      <c r="G7" s="121">
        <v>714</v>
      </c>
    </row>
    <row r="8" spans="2:12" x14ac:dyDescent="0.3">
      <c r="B8" s="61" t="s">
        <v>132</v>
      </c>
      <c r="C8" s="121">
        <v>145</v>
      </c>
      <c r="D8" s="121">
        <v>157</v>
      </c>
      <c r="E8" s="121">
        <v>12</v>
      </c>
      <c r="F8" s="121">
        <v>7</v>
      </c>
      <c r="G8" s="121">
        <v>321</v>
      </c>
    </row>
    <row r="9" spans="2:12" x14ac:dyDescent="0.3">
      <c r="B9" s="61" t="s">
        <v>37</v>
      </c>
      <c r="C9" s="121">
        <v>404</v>
      </c>
      <c r="D9" s="121">
        <v>638</v>
      </c>
      <c r="E9" s="121">
        <v>6</v>
      </c>
      <c r="F9" s="121">
        <v>13</v>
      </c>
      <c r="G9" s="121">
        <v>1061</v>
      </c>
    </row>
    <row r="10" spans="2:12" x14ac:dyDescent="0.3">
      <c r="B10" s="61" t="s">
        <v>31</v>
      </c>
      <c r="C10" s="121">
        <v>1599</v>
      </c>
      <c r="D10" s="121">
        <v>799</v>
      </c>
      <c r="E10" s="123">
        <v>79</v>
      </c>
      <c r="F10" s="123">
        <v>21</v>
      </c>
      <c r="G10" s="121">
        <v>2498</v>
      </c>
    </row>
    <row r="11" spans="2:12" x14ac:dyDescent="0.3">
      <c r="B11" s="61" t="s">
        <v>32</v>
      </c>
      <c r="C11" s="121">
        <v>1135</v>
      </c>
      <c r="D11" s="121">
        <v>428</v>
      </c>
      <c r="E11" s="122">
        <v>2418</v>
      </c>
      <c r="F11" s="122">
        <v>65</v>
      </c>
      <c r="G11" s="121">
        <v>4046</v>
      </c>
    </row>
    <row r="12" spans="2:12" x14ac:dyDescent="0.3">
      <c r="B12" s="61" t="s">
        <v>34</v>
      </c>
      <c r="C12" s="121">
        <v>202</v>
      </c>
      <c r="D12" s="121">
        <v>333</v>
      </c>
      <c r="E12" s="121">
        <v>8</v>
      </c>
      <c r="F12" s="121">
        <v>4</v>
      </c>
      <c r="G12" s="121">
        <v>547</v>
      </c>
    </row>
    <row r="13" spans="2:12" x14ac:dyDescent="0.3">
      <c r="B13" s="61" t="s">
        <v>39</v>
      </c>
      <c r="C13" s="121">
        <v>66</v>
      </c>
      <c r="D13" s="121">
        <v>186</v>
      </c>
      <c r="E13" s="121">
        <v>3</v>
      </c>
      <c r="F13" s="121"/>
      <c r="G13" s="121">
        <v>255</v>
      </c>
    </row>
    <row r="14" spans="2:12" x14ac:dyDescent="0.3">
      <c r="B14" s="61" t="s">
        <v>29</v>
      </c>
      <c r="C14" s="121">
        <v>56245</v>
      </c>
      <c r="D14" s="121">
        <v>14539</v>
      </c>
      <c r="E14" s="121">
        <v>8349</v>
      </c>
      <c r="F14" s="121">
        <v>147</v>
      </c>
      <c r="G14" s="121">
        <v>79280</v>
      </c>
    </row>
    <row r="15" spans="2:12" x14ac:dyDescent="0.3">
      <c r="B15" s="61" t="s">
        <v>40</v>
      </c>
      <c r="C15" s="121">
        <v>1679</v>
      </c>
      <c r="D15" s="121">
        <v>3224</v>
      </c>
      <c r="E15" s="121">
        <v>119</v>
      </c>
      <c r="F15" s="121">
        <v>13</v>
      </c>
      <c r="G15" s="121">
        <v>5035</v>
      </c>
    </row>
    <row r="16" spans="2:12" x14ac:dyDescent="0.3">
      <c r="B16" s="61" t="s">
        <v>44</v>
      </c>
      <c r="C16" s="121">
        <v>671</v>
      </c>
      <c r="D16" s="121">
        <v>915</v>
      </c>
      <c r="E16" s="121">
        <v>14</v>
      </c>
      <c r="F16" s="121">
        <v>4</v>
      </c>
      <c r="G16" s="121">
        <v>1604</v>
      </c>
    </row>
    <row r="17" spans="2:7" x14ac:dyDescent="0.3">
      <c r="B17" s="118" t="s">
        <v>43</v>
      </c>
      <c r="C17" s="121">
        <v>2269</v>
      </c>
      <c r="D17" s="121">
        <v>3210</v>
      </c>
      <c r="E17" s="121">
        <v>618</v>
      </c>
      <c r="F17" s="121">
        <v>8</v>
      </c>
      <c r="G17" s="121">
        <v>6105</v>
      </c>
    </row>
    <row r="18" spans="2:7" x14ac:dyDescent="0.3">
      <c r="B18" s="118" t="s">
        <v>35</v>
      </c>
      <c r="C18" s="121">
        <v>354</v>
      </c>
      <c r="D18" s="121">
        <v>280</v>
      </c>
      <c r="E18" s="121">
        <v>20</v>
      </c>
      <c r="F18" s="121">
        <v>11</v>
      </c>
      <c r="G18" s="121">
        <v>665</v>
      </c>
    </row>
    <row r="19" spans="2:7" x14ac:dyDescent="0.3">
      <c r="B19" s="118" t="s">
        <v>133</v>
      </c>
      <c r="C19" s="121">
        <v>121</v>
      </c>
      <c r="D19" s="121">
        <v>63</v>
      </c>
      <c r="E19" s="121">
        <v>32</v>
      </c>
      <c r="F19" s="121">
        <v>6</v>
      </c>
      <c r="G19" s="121">
        <v>222</v>
      </c>
    </row>
    <row r="20" spans="2:7" x14ac:dyDescent="0.3">
      <c r="B20" s="118" t="s">
        <v>36</v>
      </c>
      <c r="C20" s="121">
        <v>116</v>
      </c>
      <c r="D20" s="121">
        <v>192</v>
      </c>
      <c r="E20" s="121">
        <v>1</v>
      </c>
      <c r="F20" s="121"/>
      <c r="G20" s="121">
        <v>309</v>
      </c>
    </row>
    <row r="21" spans="2:7" x14ac:dyDescent="0.3">
      <c r="B21" s="118" t="s">
        <v>50</v>
      </c>
      <c r="C21" s="121">
        <v>1208</v>
      </c>
      <c r="D21" s="121">
        <v>337</v>
      </c>
      <c r="E21" s="121">
        <v>42</v>
      </c>
      <c r="F21" s="121"/>
      <c r="G21" s="121">
        <v>1587</v>
      </c>
    </row>
    <row r="22" spans="2:7" x14ac:dyDescent="0.3">
      <c r="B22" s="118" t="s">
        <v>33</v>
      </c>
      <c r="C22" s="121">
        <v>390</v>
      </c>
      <c r="D22" s="121">
        <v>276</v>
      </c>
      <c r="E22" s="121">
        <v>57</v>
      </c>
      <c r="F22" s="121">
        <v>6</v>
      </c>
      <c r="G22" s="121">
        <v>729</v>
      </c>
    </row>
    <row r="23" spans="2:7" x14ac:dyDescent="0.3">
      <c r="B23" s="61" t="s">
        <v>105</v>
      </c>
      <c r="C23" s="121">
        <v>1019</v>
      </c>
      <c r="D23" s="121">
        <v>2666</v>
      </c>
      <c r="E23" s="121">
        <v>42</v>
      </c>
      <c r="F23" s="121">
        <v>78</v>
      </c>
      <c r="G23" s="121">
        <v>3805</v>
      </c>
    </row>
    <row r="24" spans="2:7" x14ac:dyDescent="0.3">
      <c r="B24" s="118" t="s">
        <v>157</v>
      </c>
      <c r="C24" s="121">
        <v>69740</v>
      </c>
      <c r="D24" s="121">
        <v>31385</v>
      </c>
      <c r="E24" s="121">
        <v>11999</v>
      </c>
      <c r="F24" s="121">
        <v>412</v>
      </c>
      <c r="G24" s="121">
        <v>113536</v>
      </c>
    </row>
    <row r="25" spans="2:7" ht="14.25" x14ac:dyDescent="0.3">
      <c r="B25" s="238" t="s">
        <v>106</v>
      </c>
      <c r="C25" s="239"/>
      <c r="D25" s="239"/>
      <c r="E25" s="239"/>
      <c r="F25" s="239"/>
      <c r="G25" s="239"/>
    </row>
    <row r="26" spans="2:7" x14ac:dyDescent="0.3">
      <c r="B26" s="118" t="s">
        <v>107</v>
      </c>
      <c r="C26" s="61">
        <v>80.649555491826789</v>
      </c>
      <c r="D26" s="61">
        <v>46.324677393659393</v>
      </c>
      <c r="E26" s="61">
        <v>69.580798399866651</v>
      </c>
      <c r="F26" s="61">
        <v>35.679611650485441</v>
      </c>
      <c r="G26" s="61">
        <v>69.82807215332582</v>
      </c>
    </row>
    <row r="27" spans="2:7" x14ac:dyDescent="0.3">
      <c r="B27" s="118" t="s">
        <v>108</v>
      </c>
      <c r="C27" s="61">
        <v>17.889303125896177</v>
      </c>
      <c r="D27" s="61">
        <v>45.180818862513938</v>
      </c>
      <c r="E27" s="61">
        <v>30.069172431035923</v>
      </c>
      <c r="F27" s="61">
        <v>45.388349514563103</v>
      </c>
      <c r="G27" s="61">
        <v>26.820567925591874</v>
      </c>
    </row>
    <row r="28" spans="2:7" x14ac:dyDescent="0.3">
      <c r="B28" s="118" t="s">
        <v>109</v>
      </c>
      <c r="C28" s="61">
        <v>1.4611413822770289</v>
      </c>
      <c r="D28" s="61">
        <v>8.4945037438266695</v>
      </c>
      <c r="E28" s="61">
        <v>0.35002916909742476</v>
      </c>
      <c r="F28" s="61">
        <v>18.932038834951456</v>
      </c>
      <c r="G28" s="61">
        <v>3.3513599210822997</v>
      </c>
    </row>
    <row r="29" spans="2:7" ht="29.25" customHeight="1" x14ac:dyDescent="0.3">
      <c r="B29" s="236" t="s">
        <v>176</v>
      </c>
      <c r="C29" s="236"/>
      <c r="D29" s="236"/>
      <c r="E29" s="236"/>
      <c r="F29" s="236"/>
    </row>
    <row r="30" spans="2:7" ht="16.5" customHeight="1" x14ac:dyDescent="0.3">
      <c r="B30" s="211"/>
      <c r="C30" s="211"/>
      <c r="D30" s="211"/>
      <c r="E30" s="211"/>
      <c r="F30" s="211"/>
    </row>
  </sheetData>
  <mergeCells count="4">
    <mergeCell ref="B1:F1"/>
    <mergeCell ref="B30:F30"/>
    <mergeCell ref="B29:F29"/>
    <mergeCell ref="B25:G25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tabColor rgb="FFC00000"/>
  </sheetPr>
  <dimension ref="B1:K48"/>
  <sheetViews>
    <sheetView showGridLines="0" zoomScaleNormal="100" workbookViewId="0">
      <selection activeCell="A4" sqref="A4"/>
    </sheetView>
  </sheetViews>
  <sheetFormatPr defaultColWidth="8.7109375" defaultRowHeight="13.5" x14ac:dyDescent="0.3"/>
  <cols>
    <col min="1" max="1" width="12.28515625" style="44" customWidth="1"/>
    <col min="2" max="2" width="19.28515625" style="44" customWidth="1"/>
    <col min="3" max="4" width="9" style="44" customWidth="1"/>
    <col min="5" max="5" width="7.42578125" style="44" customWidth="1"/>
    <col min="6" max="6" width="7.28515625" style="44" customWidth="1"/>
    <col min="7" max="7" width="7.7109375" style="44" customWidth="1"/>
    <col min="8" max="8" width="8.140625" style="44" customWidth="1"/>
    <col min="9" max="10" width="9" style="44" customWidth="1"/>
    <col min="11" max="14" width="5.5703125" style="44" customWidth="1"/>
    <col min="15" max="16384" width="8.7109375" style="44"/>
  </cols>
  <sheetData>
    <row r="1" spans="2:10" ht="41.25" customHeight="1" x14ac:dyDescent="0.3">
      <c r="B1" s="226" t="s">
        <v>186</v>
      </c>
      <c r="C1" s="226"/>
      <c r="D1" s="226"/>
      <c r="E1" s="226"/>
      <c r="F1" s="226"/>
      <c r="G1" s="226"/>
      <c r="H1" s="226"/>
      <c r="I1" s="226"/>
      <c r="J1" s="226"/>
    </row>
    <row r="2" spans="2:10" x14ac:dyDescent="0.3">
      <c r="B2" s="4" t="s">
        <v>187</v>
      </c>
    </row>
    <row r="24" spans="2:7" x14ac:dyDescent="0.3">
      <c r="B24" s="4" t="s">
        <v>210</v>
      </c>
    </row>
    <row r="27" spans="2:7" ht="18.75" customHeight="1" x14ac:dyDescent="0.3">
      <c r="B27" s="118" t="s">
        <v>110</v>
      </c>
      <c r="C27" s="61" t="s">
        <v>182</v>
      </c>
      <c r="D27" s="118" t="s">
        <v>181</v>
      </c>
    </row>
    <row r="28" spans="2:7" x14ac:dyDescent="0.3">
      <c r="B28" s="118" t="s">
        <v>41</v>
      </c>
      <c r="C28" s="61">
        <v>49.014501070474758</v>
      </c>
      <c r="D28" s="61">
        <v>49.838145798264918</v>
      </c>
    </row>
    <row r="29" spans="2:7" x14ac:dyDescent="0.3">
      <c r="B29" s="118" t="s">
        <v>39</v>
      </c>
      <c r="C29" s="61">
        <v>48.890119722210393</v>
      </c>
      <c r="D29" s="61">
        <v>49.260792430514485</v>
      </c>
    </row>
    <row r="30" spans="2:7" x14ac:dyDescent="0.3">
      <c r="B30" s="118" t="s">
        <v>14</v>
      </c>
      <c r="C30" s="61">
        <v>47.315547299533463</v>
      </c>
      <c r="D30" s="61">
        <v>48.632120344139082</v>
      </c>
      <c r="E30" s="62"/>
      <c r="F30" s="62"/>
      <c r="G30" s="62"/>
    </row>
    <row r="31" spans="2:7" x14ac:dyDescent="0.3">
      <c r="B31" s="118" t="s">
        <v>42</v>
      </c>
      <c r="C31" s="61">
        <v>45.951164320807734</v>
      </c>
      <c r="D31" s="61">
        <v>46.158718019191475</v>
      </c>
    </row>
    <row r="32" spans="2:7" x14ac:dyDescent="0.3">
      <c r="B32" s="118" t="s">
        <v>37</v>
      </c>
      <c r="C32" s="61">
        <v>44.88769133004088</v>
      </c>
      <c r="D32" s="61">
        <v>44.648884803376475</v>
      </c>
    </row>
    <row r="33" spans="2:11" x14ac:dyDescent="0.3">
      <c r="B33" s="118" t="s">
        <v>44</v>
      </c>
      <c r="C33" s="61">
        <v>42.066865501044774</v>
      </c>
      <c r="D33" s="61">
        <v>41.564513320564167</v>
      </c>
    </row>
    <row r="34" spans="2:11" x14ac:dyDescent="0.3">
      <c r="B34" s="118" t="s">
        <v>34</v>
      </c>
      <c r="C34" s="61">
        <v>41.660037906686696</v>
      </c>
      <c r="D34" s="61">
        <v>41.290122138293953</v>
      </c>
      <c r="E34" s="63"/>
      <c r="F34" s="63"/>
      <c r="G34" s="63"/>
      <c r="H34" s="63"/>
      <c r="I34" s="63"/>
      <c r="J34" s="63"/>
      <c r="K34" s="63"/>
    </row>
    <row r="35" spans="2:11" x14ac:dyDescent="0.3">
      <c r="B35" s="118" t="s">
        <v>36</v>
      </c>
      <c r="C35" s="61">
        <v>40.210154525386315</v>
      </c>
      <c r="D35" s="61">
        <v>40.030237731127485</v>
      </c>
    </row>
    <row r="36" spans="2:11" x14ac:dyDescent="0.3">
      <c r="B36" s="118" t="s">
        <v>38</v>
      </c>
      <c r="C36" s="61">
        <v>39.991439355616947</v>
      </c>
      <c r="D36" s="61">
        <v>39.911846807466375</v>
      </c>
    </row>
    <row r="37" spans="2:11" x14ac:dyDescent="0.3">
      <c r="B37" s="118" t="s">
        <v>35</v>
      </c>
      <c r="C37" s="61">
        <v>39.764783324190894</v>
      </c>
      <c r="D37" s="61">
        <v>38.739478905369147</v>
      </c>
    </row>
    <row r="38" spans="2:11" x14ac:dyDescent="0.3">
      <c r="B38" s="118" t="s">
        <v>31</v>
      </c>
      <c r="C38" s="61">
        <v>39.009924436502978</v>
      </c>
      <c r="D38" s="61">
        <v>38.627732841296748</v>
      </c>
    </row>
    <row r="39" spans="2:11" x14ac:dyDescent="0.3">
      <c r="B39" s="118" t="s">
        <v>40</v>
      </c>
      <c r="C39" s="61">
        <v>38.465435678315274</v>
      </c>
      <c r="D39" s="61">
        <v>38.728447045175173</v>
      </c>
    </row>
    <row r="40" spans="2:11" x14ac:dyDescent="0.3">
      <c r="B40" s="118" t="s">
        <v>75</v>
      </c>
      <c r="C40" s="61">
        <v>37.942388048211953</v>
      </c>
      <c r="D40" s="61">
        <v>37.779293409003309</v>
      </c>
    </row>
    <row r="41" spans="2:11" x14ac:dyDescent="0.3">
      <c r="B41" s="118" t="s">
        <v>134</v>
      </c>
      <c r="C41" s="61">
        <v>37.278066102157879</v>
      </c>
      <c r="D41" s="61">
        <v>37.29779086089647</v>
      </c>
    </row>
    <row r="42" spans="2:11" x14ac:dyDescent="0.3">
      <c r="B42" s="118" t="s">
        <v>43</v>
      </c>
      <c r="C42" s="61">
        <v>35.934607906524036</v>
      </c>
      <c r="D42" s="61">
        <v>35.886388766159286</v>
      </c>
    </row>
    <row r="43" spans="2:11" x14ac:dyDescent="0.3">
      <c r="B43" s="118" t="s">
        <v>64</v>
      </c>
      <c r="C43" s="61">
        <v>35.163274086822348</v>
      </c>
      <c r="D43" s="61">
        <v>34.6081416034597</v>
      </c>
    </row>
    <row r="44" spans="2:11" x14ac:dyDescent="0.3">
      <c r="B44" s="118" t="s">
        <v>33</v>
      </c>
      <c r="C44" s="61">
        <v>34.93695746829345</v>
      </c>
      <c r="D44" s="61">
        <v>34.419555697894275</v>
      </c>
    </row>
    <row r="45" spans="2:11" x14ac:dyDescent="0.3">
      <c r="B45" s="118" t="s">
        <v>50</v>
      </c>
      <c r="C45" s="61">
        <v>34.362216437337302</v>
      </c>
      <c r="D45" s="61">
        <v>35.225437833809465</v>
      </c>
    </row>
    <row r="46" spans="2:11" x14ac:dyDescent="0.3">
      <c r="B46" s="118" t="s">
        <v>29</v>
      </c>
      <c r="C46" s="61">
        <v>34.115366644277664</v>
      </c>
      <c r="D46" s="61">
        <v>34.22951058104865</v>
      </c>
    </row>
    <row r="47" spans="2:11" x14ac:dyDescent="0.3">
      <c r="B47" s="118" t="s">
        <v>32</v>
      </c>
      <c r="C47" s="61">
        <v>32.52879876836429</v>
      </c>
      <c r="D47" s="61">
        <v>32.030459679440185</v>
      </c>
    </row>
    <row r="48" spans="2:11" x14ac:dyDescent="0.3">
      <c r="B48" s="118" t="s">
        <v>158</v>
      </c>
      <c r="C48" s="61">
        <v>22.71685351036513</v>
      </c>
      <c r="D48" s="61">
        <v>22.805421861775368</v>
      </c>
    </row>
  </sheetData>
  <mergeCells count="1">
    <mergeCell ref="B1:J1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tabColor rgb="FFC00000"/>
  </sheetPr>
  <dimension ref="B1:R26"/>
  <sheetViews>
    <sheetView showGridLines="0" zoomScaleNormal="100" workbookViewId="0">
      <selection activeCell="A4" sqref="A4"/>
    </sheetView>
  </sheetViews>
  <sheetFormatPr defaultColWidth="8.7109375" defaultRowHeight="13.5" x14ac:dyDescent="0.3"/>
  <cols>
    <col min="1" max="1" width="12.28515625" style="65" customWidth="1"/>
    <col min="2" max="2" width="30.5703125" style="65" customWidth="1"/>
    <col min="3" max="4" width="11.7109375" style="65" customWidth="1"/>
    <col min="5" max="5" width="14.140625" style="65" customWidth="1"/>
    <col min="6" max="9" width="9.5703125" style="65" customWidth="1"/>
    <col min="10" max="10" width="7.140625" style="65" customWidth="1"/>
    <col min="11" max="16" width="5.5703125" style="65" customWidth="1"/>
    <col min="17" max="16384" width="8.7109375" style="65"/>
  </cols>
  <sheetData>
    <row r="1" spans="2:18" ht="41.25" customHeight="1" x14ac:dyDescent="0.3">
      <c r="B1" s="240" t="s">
        <v>183</v>
      </c>
      <c r="C1" s="240"/>
      <c r="D1" s="240"/>
      <c r="E1" s="240"/>
      <c r="F1" s="240"/>
      <c r="G1" s="240"/>
      <c r="H1" s="240"/>
      <c r="I1" s="240"/>
      <c r="J1" s="240"/>
      <c r="K1" s="64"/>
    </row>
    <row r="2" spans="2:18" ht="54" x14ac:dyDescent="0.3">
      <c r="B2" s="124" t="s">
        <v>159</v>
      </c>
      <c r="C2" s="158" t="s">
        <v>112</v>
      </c>
      <c r="D2" s="158" t="s">
        <v>111</v>
      </c>
      <c r="E2" s="158" t="s">
        <v>135</v>
      </c>
      <c r="M2" s="66"/>
      <c r="N2" s="66"/>
      <c r="O2" s="66"/>
      <c r="P2" s="67"/>
      <c r="Q2" s="66"/>
      <c r="R2" s="68"/>
    </row>
    <row r="3" spans="2:18" x14ac:dyDescent="0.3">
      <c r="B3" s="124" t="s">
        <v>86</v>
      </c>
      <c r="C3" s="159">
        <v>3970</v>
      </c>
      <c r="D3" s="159">
        <v>233</v>
      </c>
      <c r="E3" s="125">
        <v>5.8690176322418139</v>
      </c>
      <c r="P3" s="69"/>
      <c r="R3" s="68"/>
    </row>
    <row r="4" spans="2:18" x14ac:dyDescent="0.3">
      <c r="B4" s="124" t="s">
        <v>25</v>
      </c>
      <c r="C4" s="159">
        <v>4900</v>
      </c>
      <c r="D4" s="159">
        <v>690</v>
      </c>
      <c r="E4" s="125">
        <v>14.081632653061224</v>
      </c>
      <c r="P4" s="69"/>
      <c r="Q4" s="68"/>
      <c r="R4" s="68"/>
    </row>
    <row r="5" spans="2:18" x14ac:dyDescent="0.3">
      <c r="B5" s="124" t="s">
        <v>87</v>
      </c>
      <c r="C5" s="159">
        <v>4524</v>
      </c>
      <c r="D5" s="159">
        <v>237</v>
      </c>
      <c r="E5" s="125">
        <v>5.2387267904509285</v>
      </c>
    </row>
    <row r="6" spans="2:18" x14ac:dyDescent="0.3">
      <c r="B6" s="124" t="s">
        <v>88</v>
      </c>
      <c r="C6" s="159">
        <v>289</v>
      </c>
      <c r="D6" s="159">
        <v>7</v>
      </c>
      <c r="E6" s="125">
        <v>2.422145328719723</v>
      </c>
    </row>
    <row r="7" spans="2:18" x14ac:dyDescent="0.3">
      <c r="B7" s="124" t="s">
        <v>89</v>
      </c>
      <c r="C7" s="159">
        <v>11908</v>
      </c>
      <c r="D7" s="159">
        <v>1089</v>
      </c>
      <c r="E7" s="125">
        <v>9.145112529392005</v>
      </c>
    </row>
    <row r="8" spans="2:18" x14ac:dyDescent="0.3">
      <c r="B8" s="124" t="s">
        <v>90</v>
      </c>
      <c r="C8" s="159">
        <v>1906</v>
      </c>
      <c r="D8" s="159">
        <v>38</v>
      </c>
      <c r="E8" s="125">
        <v>1.9937040923399789</v>
      </c>
    </row>
    <row r="9" spans="2:18" x14ac:dyDescent="0.3">
      <c r="B9" s="124" t="s">
        <v>91</v>
      </c>
      <c r="C9" s="159">
        <v>5099</v>
      </c>
      <c r="D9" s="159">
        <v>190</v>
      </c>
      <c r="E9" s="125">
        <v>3.7262208276132571</v>
      </c>
    </row>
    <row r="10" spans="2:18" x14ac:dyDescent="0.3">
      <c r="B10" s="124" t="s">
        <v>92</v>
      </c>
      <c r="C10" s="159">
        <v>5744</v>
      </c>
      <c r="D10" s="159">
        <v>293</v>
      </c>
      <c r="E10" s="125">
        <v>5.100974930362117</v>
      </c>
    </row>
    <row r="11" spans="2:18" x14ac:dyDescent="0.3">
      <c r="B11" s="124" t="s">
        <v>24</v>
      </c>
      <c r="C11" s="159">
        <v>22025</v>
      </c>
      <c r="D11" s="159">
        <v>3339</v>
      </c>
      <c r="E11" s="125">
        <v>15.160045402951191</v>
      </c>
    </row>
    <row r="12" spans="2:18" x14ac:dyDescent="0.3">
      <c r="B12" s="124" t="s">
        <v>93</v>
      </c>
      <c r="C12" s="159">
        <v>4111</v>
      </c>
      <c r="D12" s="159">
        <v>85</v>
      </c>
      <c r="E12" s="125">
        <v>2.0676234492824133</v>
      </c>
    </row>
    <row r="13" spans="2:18" x14ac:dyDescent="0.3">
      <c r="B13" s="124" t="s">
        <v>94</v>
      </c>
      <c r="C13" s="159">
        <v>6295</v>
      </c>
      <c r="D13" s="159">
        <v>158</v>
      </c>
      <c r="E13" s="125">
        <v>2.5099285146942019</v>
      </c>
    </row>
    <row r="14" spans="2:18" x14ac:dyDescent="0.3">
      <c r="B14" s="124" t="s">
        <v>95</v>
      </c>
      <c r="C14" s="159">
        <v>4958</v>
      </c>
      <c r="D14" s="159">
        <v>599</v>
      </c>
      <c r="E14" s="125">
        <v>12.08148446954417</v>
      </c>
    </row>
    <row r="15" spans="2:18" x14ac:dyDescent="0.3">
      <c r="B15" s="124" t="s">
        <v>96</v>
      </c>
      <c r="C15" s="159">
        <v>9880</v>
      </c>
      <c r="D15" s="159">
        <v>578</v>
      </c>
      <c r="E15" s="125">
        <v>5.8502024291497978</v>
      </c>
    </row>
    <row r="16" spans="2:18" x14ac:dyDescent="0.3">
      <c r="B16" s="124" t="s">
        <v>97</v>
      </c>
      <c r="C16" s="159">
        <v>10063</v>
      </c>
      <c r="D16" s="159">
        <v>842</v>
      </c>
      <c r="E16" s="125">
        <v>8.3672860975852146</v>
      </c>
    </row>
    <row r="17" spans="2:5" x14ac:dyDescent="0.3">
      <c r="B17" s="124" t="s">
        <v>98</v>
      </c>
      <c r="C17" s="159">
        <v>3382</v>
      </c>
      <c r="D17" s="159">
        <v>46</v>
      </c>
      <c r="E17" s="125">
        <v>1.3601419278533411</v>
      </c>
    </row>
    <row r="18" spans="2:5" x14ac:dyDescent="0.3">
      <c r="B18" s="124" t="s">
        <v>99</v>
      </c>
      <c r="C18" s="159">
        <v>4434</v>
      </c>
      <c r="D18" s="159">
        <v>310</v>
      </c>
      <c r="E18" s="125">
        <v>6.9914298601714027</v>
      </c>
    </row>
    <row r="19" spans="2:5" x14ac:dyDescent="0.3">
      <c r="B19" s="124" t="s">
        <v>4</v>
      </c>
      <c r="C19" s="159">
        <v>1290</v>
      </c>
      <c r="D19" s="159">
        <v>24</v>
      </c>
      <c r="E19" s="125">
        <v>1.8604651162790697</v>
      </c>
    </row>
    <row r="20" spans="2:5" x14ac:dyDescent="0.3">
      <c r="B20" s="160" t="s">
        <v>15</v>
      </c>
      <c r="C20" s="161"/>
      <c r="D20" s="161"/>
      <c r="E20" s="162"/>
    </row>
    <row r="21" spans="2:5" x14ac:dyDescent="0.3">
      <c r="B21" s="124" t="s">
        <v>23</v>
      </c>
      <c r="C21" s="159">
        <v>65831</v>
      </c>
      <c r="D21" s="159">
        <v>3909</v>
      </c>
      <c r="E21" s="125">
        <v>5.9379319773359054</v>
      </c>
    </row>
    <row r="22" spans="2:5" x14ac:dyDescent="0.3">
      <c r="B22" s="124" t="s">
        <v>22</v>
      </c>
      <c r="C22" s="159">
        <v>27354</v>
      </c>
      <c r="D22" s="159">
        <v>4031</v>
      </c>
      <c r="E22" s="125">
        <v>14.736418805293559</v>
      </c>
    </row>
    <row r="23" spans="2:5" x14ac:dyDescent="0.3">
      <c r="B23" s="124" t="s">
        <v>20</v>
      </c>
      <c r="C23" s="159">
        <v>11280</v>
      </c>
      <c r="D23" s="159">
        <v>719</v>
      </c>
      <c r="E23" s="125">
        <v>6.374113475177305</v>
      </c>
    </row>
    <row r="24" spans="2:5" x14ac:dyDescent="0.3">
      <c r="B24" s="124" t="s">
        <v>55</v>
      </c>
      <c r="C24" s="159">
        <v>313</v>
      </c>
      <c r="D24" s="159">
        <v>99</v>
      </c>
      <c r="E24" s="125">
        <v>31.629392971246006</v>
      </c>
    </row>
    <row r="25" spans="2:5" x14ac:dyDescent="0.3">
      <c r="B25" s="124" t="s">
        <v>1</v>
      </c>
      <c r="C25" s="159">
        <v>104778</v>
      </c>
      <c r="D25" s="159">
        <v>8758</v>
      </c>
      <c r="E25" s="125">
        <v>8.358624902174121</v>
      </c>
    </row>
    <row r="26" spans="2:5" ht="25.5" customHeight="1" x14ac:dyDescent="0.3">
      <c r="B26" s="241" t="s">
        <v>171</v>
      </c>
      <c r="C26" s="241"/>
      <c r="D26" s="241"/>
      <c r="E26" s="241"/>
    </row>
  </sheetData>
  <mergeCells count="2">
    <mergeCell ref="B1:J1"/>
    <mergeCell ref="B26:E26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1200" verticalDpi="1200" r:id="rId1"/>
  <headerFooter>
    <oddFooter>&amp;Cwww.sisform.piemonte.it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Indice</vt:lpstr>
      <vt:lpstr>fig_g1</vt:lpstr>
      <vt:lpstr>tab_g1</vt:lpstr>
      <vt:lpstr>fig_g2</vt:lpstr>
      <vt:lpstr>tab_g2</vt:lpstr>
      <vt:lpstr>tab_g3</vt:lpstr>
      <vt:lpstr>tab_g4</vt:lpstr>
      <vt:lpstr>fig_g3</vt:lpstr>
      <vt:lpstr>tab_g5</vt:lpstr>
      <vt:lpstr>tab_g6</vt:lpstr>
      <vt:lpstr>fig_g4</vt:lpstr>
      <vt:lpstr>tab_g7</vt:lpstr>
      <vt:lpstr>tab_g8</vt:lpstr>
      <vt:lpstr>fig_g5</vt:lpstr>
      <vt:lpstr>tab_g9</vt:lpstr>
      <vt:lpstr>fig_g6</vt:lpstr>
      <vt:lpstr>fig_g7</vt:lpstr>
      <vt:lpstr>fig_g8</vt:lpstr>
      <vt:lpstr>fig_g9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Statistiche sugli atenei piemontesi</dc:title>
  <dc:creator>Carla Nanni</dc:creator>
  <cp:lastModifiedBy>NANNI2014</cp:lastModifiedBy>
  <cp:lastPrinted>2013-11-19T16:00:51Z</cp:lastPrinted>
  <dcterms:created xsi:type="dcterms:W3CDTF">2004-06-23T10:51:59Z</dcterms:created>
  <dcterms:modified xsi:type="dcterms:W3CDTF">2018-04-17T14:45:27Z</dcterms:modified>
</cp:coreProperties>
</file>