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l mio Drive\@Osservatori_scuola\Osserv2022\5_Tabelle fisse_FP\"/>
    </mc:Choice>
  </mc:AlternateContent>
  <bookViews>
    <workbookView xWindow="0" yWindow="0" windowWidth="19200" windowHeight="6408" tabRatio="810"/>
  </bookViews>
  <sheets>
    <sheet name="Indice" sheetId="1" r:id="rId1"/>
    <sheet name="tab_c1" sheetId="2" r:id="rId2"/>
    <sheet name="tab_c2" sheetId="21" r:id="rId3"/>
    <sheet name="tab_c3" sheetId="3" r:id="rId4"/>
    <sheet name="tab_c4" sheetId="11" r:id="rId5"/>
    <sheet name="tab_c5" sheetId="13" r:id="rId6"/>
    <sheet name="tab_c6" sheetId="9" r:id="rId7"/>
    <sheet name="tab_c7" sheetId="15" r:id="rId8"/>
    <sheet name="tab_c8" sheetId="10" r:id="rId9"/>
    <sheet name="tab_c9" sheetId="14" r:id="rId10"/>
    <sheet name="tab_c10" sheetId="16" r:id="rId11"/>
    <sheet name="tab_c11" sheetId="17" r:id="rId12"/>
    <sheet name="tab_c12" sheetId="20" r:id="rId13"/>
    <sheet name="tab_c13" sheetId="19" r:id="rId14"/>
    <sheet name="tab_c14" sheetId="18" r:id="rId1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B18" i="1" l="1"/>
  <c r="B17" i="1"/>
  <c r="B16" i="1"/>
  <c r="B15" i="1"/>
  <c r="B14" i="1"/>
  <c r="F6" i="16"/>
  <c r="G6" i="16"/>
  <c r="F7" i="16"/>
  <c r="G7" i="16"/>
  <c r="G5" i="16"/>
  <c r="F5" i="16"/>
  <c r="G4" i="16"/>
  <c r="F4" i="16"/>
  <c r="G3" i="16"/>
  <c r="F3" i="16"/>
  <c r="B11" i="1"/>
  <c r="J17" i="14"/>
  <c r="I17" i="14"/>
  <c r="H17" i="14"/>
  <c r="G17" i="14"/>
  <c r="F17" i="14"/>
  <c r="E17" i="14"/>
  <c r="D17" i="14"/>
  <c r="C17" i="14"/>
  <c r="B17" i="14"/>
  <c r="G5" i="3" l="1"/>
  <c r="G6" i="3"/>
  <c r="G7" i="3"/>
  <c r="G8" i="3"/>
  <c r="G9" i="3"/>
  <c r="G10" i="3"/>
  <c r="G4" i="3"/>
  <c r="F5" i="3"/>
  <c r="F6" i="3"/>
  <c r="F7" i="3"/>
  <c r="F8" i="3"/>
  <c r="F9" i="3"/>
  <c r="F10" i="3"/>
  <c r="F4" i="3"/>
  <c r="B13" i="1" l="1"/>
  <c r="B9" i="1"/>
  <c r="B8" i="1" l="1"/>
  <c r="B12" i="1"/>
  <c r="B10" i="1"/>
  <c r="B7" i="1" l="1"/>
  <c r="B5" i="1" l="1"/>
</calcChain>
</file>

<file path=xl/sharedStrings.xml><?xml version="1.0" encoding="utf-8"?>
<sst xmlns="http://schemas.openxmlformats.org/spreadsheetml/2006/main" count="290" uniqueCount="130">
  <si>
    <t>→</t>
  </si>
  <si>
    <t>Alessandria</t>
  </si>
  <si>
    <t>Asti</t>
  </si>
  <si>
    <t>Biella</t>
  </si>
  <si>
    <t>Cuneo</t>
  </si>
  <si>
    <t>Novara</t>
  </si>
  <si>
    <t>Torino</t>
  </si>
  <si>
    <t>Vercelli</t>
  </si>
  <si>
    <t>Piemonte</t>
  </si>
  <si>
    <t>Maschi</t>
  </si>
  <si>
    <t>Totale complessivo</t>
  </si>
  <si>
    <t>totale</t>
  </si>
  <si>
    <t>Osservatorio Istruzione e formazione professionale. Piemonte 2022</t>
  </si>
  <si>
    <t>Diploma professionale</t>
  </si>
  <si>
    <t>Qualifica professionale</t>
  </si>
  <si>
    <t>Fonte: Regione Piemonte</t>
  </si>
  <si>
    <t>Fonte Regione Piemonte</t>
  </si>
  <si>
    <t>% femmine</t>
  </si>
  <si>
    <t>TECNICO COMMERCIALE DELLE VENDITE</t>
  </si>
  <si>
    <t>TECNICO DEI SERVIZI DI IMPRESA</t>
  </si>
  <si>
    <t>TECNICO DEI SERVIZI DI SALA-BAR</t>
  </si>
  <si>
    <t>TECNICO DEI TRATTAMENTI ESTETICI</t>
  </si>
  <si>
    <t>TECNICO DELL'ACCONCIATURA</t>
  </si>
  <si>
    <t>TECNICO DELLE ENERGIE RINNOVABILI</t>
  </si>
  <si>
    <t>TECNICO DELLE PRODUZIONI ALIMENTARI</t>
  </si>
  <si>
    <t>TECNICO DI CUCINA</t>
  </si>
  <si>
    <t>TECNICO GRAFICO</t>
  </si>
  <si>
    <t>TECNICO PER L'AUTOMAZIONE INDUSTRIALE</t>
  </si>
  <si>
    <t>TECNICO PER LA PROGRAMMAZIONE E GESTIONE DI IMPIANTI DI PRODUZIONE</t>
  </si>
  <si>
    <t>TECNICO RIPARATORE DEI VEICOLI A MOTORE</t>
  </si>
  <si>
    <t>% stranieri</t>
  </si>
  <si>
    <t xml:space="preserve">Totale </t>
  </si>
  <si>
    <t>Certificazione Corso</t>
  </si>
  <si>
    <t>Abilitazione professionale</t>
  </si>
  <si>
    <t>Diploma di tecnico superiore</t>
  </si>
  <si>
    <t>Specializzazione</t>
  </si>
  <si>
    <t>Idoneità</t>
  </si>
  <si>
    <t>tipo certificazione</t>
  </si>
  <si>
    <t>Femmine</t>
  </si>
  <si>
    <t>di cui stranieri</t>
  </si>
  <si>
    <t>giovani tra i 18 e i 29 anni</t>
  </si>
  <si>
    <t>Adulti tra i 30 e i 54 anni</t>
  </si>
  <si>
    <t>Adulti 55 e oltre</t>
  </si>
  <si>
    <t>Minori</t>
  </si>
  <si>
    <t>Bassa istruzione
[fino alla licenza media]</t>
  </si>
  <si>
    <t>Media istruzione
[qualifica/diploma/post-qualifica]</t>
  </si>
  <si>
    <t>Alta istruzione 
[Titoli di livello terziario]</t>
  </si>
  <si>
    <t>Giovani tra 18 e 29 anni</t>
  </si>
  <si>
    <t>Nota: età in anni compiuti nell'anno in cui si ottiene la certificazione</t>
  </si>
  <si>
    <t>VCO</t>
  </si>
  <si>
    <t>OPERATORE AGRICOLO</t>
  </si>
  <si>
    <t>OPERATORE AI SERVIZI DI PROMOZIONE ED ACCOGLIENZA</t>
  </si>
  <si>
    <t>OPERATORE AI SERVIZI DI VENDITA</t>
  </si>
  <si>
    <t>OPERATORE ALLA RIPARAZIONE DEI VEICOLI A MOTORE</t>
  </si>
  <si>
    <t>OPERATORE AMMINISTRATIVO-SEGRETARIALE</t>
  </si>
  <si>
    <t>OPERATORE DEI SISTEMI E DEI SERVIZI LOGISTICI</t>
  </si>
  <si>
    <t>OPERATORE DEL BENESSERE</t>
  </si>
  <si>
    <t>OPERATORE DEL LEGNO</t>
  </si>
  <si>
    <t>OPERATORE DELLA RISTORAZIONE</t>
  </si>
  <si>
    <t>OPERATORE DELLA TRASFORMAZIONE AGROALIMENTARE</t>
  </si>
  <si>
    <t>OPERATORE DELL'ABBIGLIAMENTO</t>
  </si>
  <si>
    <t>OPERATORE DELLE  LAVORAZIONI ARTISTICHE</t>
  </si>
  <si>
    <t>OPERATORE DI IMPIANTI TERMO-IDRAULICI</t>
  </si>
  <si>
    <t>OPERATORE EDILE</t>
  </si>
  <si>
    <t>OPERATORE ELETTRICO</t>
  </si>
  <si>
    <t>OPERATORE ELETTRONICO</t>
  </si>
  <si>
    <t>OPERATORE GRAFICO</t>
  </si>
  <si>
    <t>OPERATORE MECCANICO</t>
  </si>
  <si>
    <t>TOTALE</t>
  </si>
  <si>
    <t>TECNICO DELL'ABBIGLIAMENTO E DEI PRODOTTI TESSILI PER LA CASA</t>
  </si>
  <si>
    <t>TECNICO ELETTRICO</t>
  </si>
  <si>
    <t>Denominazione diploma</t>
  </si>
  <si>
    <t>Denominazione qualifica</t>
  </si>
  <si>
    <t>titoli ottenuti in 
Corsi finanziati con fondi pubblici</t>
  </si>
  <si>
    <t>titoli ottenuti in 
Corsi riconosciuti non finanziati</t>
  </si>
  <si>
    <t>AGRO-ALIMENTARE</t>
  </si>
  <si>
    <t>CULTURA INFORMAZIONE E TECNOLOGIE INFORMATICHE</t>
  </si>
  <si>
    <t>MANIFATTURIERA E ARTIGIANATO</t>
  </si>
  <si>
    <t>MECCANICA IMPIANTI E COSTRUZIONI</t>
  </si>
  <si>
    <t>SERVIZI ALLA PERSONA</t>
  </si>
  <si>
    <t>SERVIZI COMMERCIALI</t>
  </si>
  <si>
    <t>TURISMO E SPORT</t>
  </si>
  <si>
    <t>TRASVERSALE</t>
  </si>
  <si>
    <t>Nota: diplomati nell'anno formativo 2020/21 nei percorsi di istruzione e formazione professionale realizzati in agenzie formative</t>
  </si>
  <si>
    <t>Nota: qualificati nell'anno formativo 2020/21 nei percorsi di istruzione e formazione professionale realizzati in agenzie formative</t>
  </si>
  <si>
    <t>Categoria formativa</t>
  </si>
  <si>
    <t xml:space="preserve">Segmento formativo </t>
  </si>
  <si>
    <t>Formazione iniziale</t>
  </si>
  <si>
    <t>F.P. iniziale  diploma</t>
  </si>
  <si>
    <t>F.P. iniziale  qualifica</t>
  </si>
  <si>
    <t>Alta formazione</t>
  </si>
  <si>
    <t>F.P. alta formazione ITS</t>
  </si>
  <si>
    <t>Formazione per lo svantaggio</t>
  </si>
  <si>
    <t>F.P. svantaggio – detenuti</t>
  </si>
  <si>
    <t>F.P. svantaggio – disabili</t>
  </si>
  <si>
    <t>F.P. svantaggio – stranieri</t>
  </si>
  <si>
    <t>Formazione continua</t>
  </si>
  <si>
    <t>F.P. individuale</t>
  </si>
  <si>
    <t>Formazione degli adulti</t>
  </si>
  <si>
    <t>F.P. adulti Reskilling</t>
  </si>
  <si>
    <t>F.P. adulti Superiore</t>
  </si>
  <si>
    <t>F.P. adulti Upskilling</t>
  </si>
  <si>
    <t>Formazione socio assistenziale</t>
  </si>
  <si>
    <t>F.P. socio-assistenziale</t>
  </si>
  <si>
    <t>Corsi riconosciuti</t>
  </si>
  <si>
    <t>F.P. riconosciuta-non finanziata</t>
  </si>
  <si>
    <t>Totale</t>
  </si>
  <si>
    <r>
      <rPr>
        <sz val="12"/>
        <rFont val="Century Gothic"/>
        <family val="2"/>
      </rPr>
      <t>Sezione statistica C</t>
    </r>
    <r>
      <rPr>
        <sz val="14"/>
        <rFont val="Century Gothic"/>
        <family val="2"/>
      </rPr>
      <t xml:space="preserve">
Certificazioni</t>
    </r>
  </si>
  <si>
    <t xml:space="preserve">Tab. C.1 Iscritti che hanno ottenuto una certificazione nel 2021, per tipo, nei corsi finanziati con fondi pubblici e nei corsi riconosciuti  </t>
  </si>
  <si>
    <t>Tab. C.14  Certificati rilasciati nei corsi riconosciuti nel 2021,  per tipo earea professionale</t>
  </si>
  <si>
    <t>Tab. C.13  Certificati rilasciati nei corsi riconosciuti nel 2021,  per tipo e provincia</t>
  </si>
  <si>
    <t>Tab. C.11  Certificati rilasciati nei corsi riconosciuti nel 2021,  per tipo e provincia</t>
  </si>
  <si>
    <t>Tab. C.10 Certificati rilasciati nei corsi riconosciuti nel 2021, per tipo, genere e cittadiannza</t>
  </si>
  <si>
    <t>Tab. C.9  Diplomi professionali ottenuti nei percorsi IeFP (anno 2021)</t>
  </si>
  <si>
    <t>Tab. C.8 Qualifiche ottenute nei percorsi IeFP, per denominazione del corso e provincia (anno 2021)</t>
  </si>
  <si>
    <t xml:space="preserve">Tab. C.7  Certificazioni ottenute nel 2021 nei corsi finanziati con fondi pubblici, per tipo e Area professionale </t>
  </si>
  <si>
    <t>Tab. C.6 Certificazioni ottenute nel 2021 nei corsi finanziati con fondi pubblici, per tipo e livello di istruzione di chi ha partecipato al corso</t>
  </si>
  <si>
    <t xml:space="preserve">Tab. C.4 Certificazioni ottenute nel 2021 nei corsi finanziati con fondi pubblici, per tipo e provincia </t>
  </si>
  <si>
    <t>Tab. C.3 Certificazioni ottenute nel 2021 nei corsi finanziati con fondi pubblici, per tipo, sesso e cittadinanza</t>
  </si>
  <si>
    <t xml:space="preserve">Tab. C.2 Iscritti che hanno ottenuto una certificazione nel 2021, per tipo, nei corsi finanziati con fondi pubblici e nei corsi riconosciuti  </t>
  </si>
  <si>
    <t>15-19 anni</t>
  </si>
  <si>
    <t>20-24 anni</t>
  </si>
  <si>
    <t>25 e 29 anni</t>
  </si>
  <si>
    <t>Tab. C.5 Certificazioni ottenute nel 2021 nei corsi finanziati con fondi pubblici, per tipo e fascia di età quinquennale e altre specifiche fasce</t>
  </si>
  <si>
    <t>30-34 anni</t>
  </si>
  <si>
    <t>35-44 anni</t>
  </si>
  <si>
    <t>45 anni e più</t>
  </si>
  <si>
    <t>Tab. C.12  Certificati rilasciati nei corsi riconosciuti nel 2021,  per tipo e fascia di età quinquennale e altre specifiche fasce</t>
  </si>
  <si>
    <t>F.P. Superiore -IFTS</t>
  </si>
  <si>
    <t>Ultimo aggiornamento 27 luglio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</si>
</sst>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* #,##0_-;\-* #,##0_-;_-* &quot;-&quot;_-;_-@_-"/>
    <numFmt numFmtId="165" formatCode="#,##0.0"/>
    <numFmt numFmtId="166" formatCode="_(&quot;$&quot;* #,##0_);_(&quot;$&quot;* \(#,##0\);_(&quot;$&quot;* &quot;-&quot;_);_(@_)"/>
    <numFmt numFmtId="167" formatCode="_-[$€]\ * #,##0.00_-;\-[$€]\ * #,##0.00_-;_-[$€]\ * &quot;-&quot;??_-;_-@_-"/>
    <numFmt numFmtId="168" formatCode="_-@"/>
    <numFmt numFmtId="169" formatCode="#,##0_-"/>
    <numFmt numFmtId="170" formatCode="#,##0;\-\ #,##0;_-\ &quot;- &quot;"/>
    <numFmt numFmtId="171" formatCode="_-* #,##0_-_-_-;[Blue]_-* \-#,##0_-_-_-;_-* &quot;-&quot;_-_-_-;[Red]_-@_-_-_-"/>
    <numFmt numFmtId="172" formatCode="#,##0.0_-"/>
    <numFmt numFmtId="173" formatCode="#,##0.00_-"/>
  </numFmts>
  <fonts count="39">
    <font>
      <sz val="8"/>
      <color theme="1"/>
      <name val="Century Gothic"/>
      <family val="2"/>
    </font>
    <font>
      <sz val="8"/>
      <name val="Arial"/>
      <family val="2"/>
    </font>
    <font>
      <sz val="10"/>
      <name val="Arial"/>
      <family val="2"/>
    </font>
    <font>
      <u/>
      <sz val="8"/>
      <color indexed="12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8"/>
      <color indexed="8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b/>
      <sz val="8"/>
      <color indexed="9"/>
      <name val="Tahoma"/>
      <family val="2"/>
    </font>
    <font>
      <i/>
      <sz val="8"/>
      <name val="Tahoma"/>
      <family val="2"/>
    </font>
    <font>
      <sz val="8"/>
      <color indexed="8"/>
      <name val="Times New Roman"/>
      <family val="1"/>
    </font>
    <font>
      <b/>
      <sz val="8"/>
      <color indexed="58"/>
      <name val="Tahoma"/>
      <family val="2"/>
    </font>
    <font>
      <sz val="8"/>
      <color indexed="18"/>
      <name val="Tahoma"/>
      <family val="2"/>
    </font>
    <font>
      <b/>
      <sz val="9"/>
      <color indexed="9"/>
      <name val="Tahoma"/>
      <family val="2"/>
    </font>
    <font>
      <b/>
      <i/>
      <sz val="8"/>
      <name val="Tahoma"/>
      <family val="2"/>
    </font>
    <font>
      <b/>
      <sz val="9"/>
      <color indexed="18"/>
      <name val="Tahoma"/>
      <family val="2"/>
    </font>
    <font>
      <b/>
      <i/>
      <sz val="10"/>
      <name val="Tahoma"/>
      <family val="2"/>
    </font>
    <font>
      <sz val="8"/>
      <name val="Times New Roman"/>
      <family val="1"/>
    </font>
    <font>
      <sz val="8"/>
      <color indexed="9"/>
      <name val="Times New Roman"/>
      <family val="1"/>
    </font>
    <font>
      <sz val="10"/>
      <color indexed="8"/>
      <name val="MS Sans Serif"/>
      <family val="2"/>
    </font>
    <font>
      <sz val="10"/>
      <name val="Century Gothic"/>
      <family val="2"/>
    </font>
    <font>
      <sz val="12"/>
      <name val="Century Gothic"/>
      <family val="2"/>
    </font>
    <font>
      <sz val="16"/>
      <name val="Century Gothic"/>
      <family val="2"/>
    </font>
    <font>
      <sz val="14"/>
      <name val="Century Gothic"/>
      <family val="2"/>
    </font>
    <font>
      <i/>
      <sz val="14"/>
      <name val="Century Gothic"/>
      <family val="2"/>
    </font>
    <font>
      <i/>
      <sz val="11"/>
      <name val="Century Gothic"/>
      <family val="2"/>
    </font>
    <font>
      <sz val="11"/>
      <color theme="2" tint="-0.749992370372631"/>
      <name val="Century Gothic"/>
      <family val="2"/>
    </font>
    <font>
      <sz val="8"/>
      <color theme="2" tint="-0.749992370372631"/>
      <name val="Century Gothic"/>
      <family val="2"/>
    </font>
    <font>
      <i/>
      <sz val="9"/>
      <color theme="2" tint="-0.749992370372631"/>
      <name val="Century Gothic"/>
      <family val="2"/>
    </font>
    <font>
      <sz val="24"/>
      <color rgb="FF00B050"/>
      <name val="Arial"/>
      <family val="2"/>
    </font>
    <font>
      <sz val="14"/>
      <color theme="0"/>
      <name val="Century Gothic"/>
      <family val="2"/>
    </font>
    <font>
      <sz val="11"/>
      <color theme="1"/>
      <name val="Century Gothic"/>
      <family val="2"/>
    </font>
    <font>
      <sz val="10"/>
      <color theme="1"/>
      <name val="Century Gothic"/>
      <family val="2"/>
    </font>
    <font>
      <sz val="8"/>
      <color theme="1"/>
      <name val="Liberation Sans"/>
    </font>
    <font>
      <i/>
      <sz val="8"/>
      <color theme="2" tint="-0.749992370372631"/>
      <name val="Century Gothic"/>
      <family val="2"/>
    </font>
    <font>
      <sz val="8"/>
      <name val="Century Gothic"/>
      <family val="2"/>
    </font>
    <font>
      <i/>
      <sz val="8"/>
      <color theme="1"/>
      <name val="Century Gothic"/>
      <family val="2"/>
    </font>
    <font>
      <i/>
      <sz val="8"/>
      <name val="Century Gothic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31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4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21"/>
      </left>
      <right style="thin">
        <color indexed="21"/>
      </right>
      <top/>
      <bottom style="hair">
        <color indexed="21"/>
      </bottom>
      <diagonal/>
    </border>
    <border>
      <left/>
      <right/>
      <top/>
      <bottom style="hair">
        <color indexed="21"/>
      </bottom>
      <diagonal/>
    </border>
    <border>
      <left style="hair">
        <color indexed="21"/>
      </left>
      <right style="hair">
        <color indexed="21"/>
      </right>
      <top style="hair">
        <color indexed="21"/>
      </top>
      <bottom style="hair">
        <color indexed="21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/>
      <right style="thin">
        <color indexed="21"/>
      </right>
      <top style="thin">
        <color indexed="21"/>
      </top>
      <bottom style="thin">
        <color indexed="2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0691854609822"/>
      </left>
      <right style="thin">
        <color theme="0" tint="-0.149906918546098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 tint="-0.14990691854609822"/>
      </left>
      <right/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/>
      <top/>
      <bottom style="thin">
        <color theme="0" tint="-0.14990691854609822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</borders>
  <cellStyleXfs count="58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167" fontId="2" fillId="0" borderId="0" applyFont="0" applyFill="0" applyBorder="0" applyAlignment="0" applyProtection="0"/>
    <xf numFmtId="168" fontId="11" fillId="2" borderId="1">
      <alignment horizontal="left" vertical="center" wrapText="1"/>
    </xf>
    <xf numFmtId="169" fontId="6" fillId="2" borderId="2" applyFill="0" applyProtection="0">
      <alignment horizontal="right" vertical="center"/>
      <protection locked="0"/>
    </xf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7" fillId="0" borderId="0">
      <alignment vertical="center"/>
    </xf>
    <xf numFmtId="0" fontId="5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6" fillId="0" borderId="3" applyFont="0">
      <alignment horizontal="right" vertical="center"/>
      <protection locked="0"/>
    </xf>
    <xf numFmtId="171" fontId="12" fillId="0" borderId="3">
      <alignment horizontal="right" vertical="center"/>
      <protection locked="0"/>
    </xf>
    <xf numFmtId="172" fontId="7" fillId="0" borderId="4">
      <alignment horizontal="right" vertical="center"/>
    </xf>
    <xf numFmtId="173" fontId="7" fillId="0" borderId="4">
      <alignment horizontal="right" vertical="center"/>
    </xf>
    <xf numFmtId="49" fontId="7" fillId="0" borderId="4">
      <alignment vertical="center" wrapText="1"/>
    </xf>
    <xf numFmtId="49" fontId="13" fillId="0" borderId="5">
      <alignment vertical="center" wrapText="1"/>
    </xf>
    <xf numFmtId="0" fontId="10" fillId="0" borderId="0">
      <alignment horizontal="left" vertical="center"/>
    </xf>
    <xf numFmtId="169" fontId="7" fillId="0" borderId="4">
      <alignment horizontal="right" vertical="center"/>
    </xf>
    <xf numFmtId="169" fontId="7" fillId="0" borderId="4">
      <alignment horizontal="right" vertical="center"/>
    </xf>
    <xf numFmtId="164" fontId="9" fillId="3" borderId="5">
      <alignment horizontal="right" vertical="center"/>
    </xf>
    <xf numFmtId="49" fontId="14" fillId="4" borderId="6">
      <alignment horizontal="centerContinuous" vertical="center" wrapText="1"/>
    </xf>
    <xf numFmtId="49" fontId="8" fillId="5" borderId="6">
      <alignment horizontal="center" vertical="center" wrapText="1"/>
    </xf>
    <xf numFmtId="49" fontId="8" fillId="5" borderId="6">
      <alignment horizontal="center" vertical="center" wrapText="1"/>
    </xf>
    <xf numFmtId="49" fontId="15" fillId="5" borderId="6">
      <alignment horizontal="center" vertical="center" wrapText="1"/>
    </xf>
    <xf numFmtId="49" fontId="15" fillId="5" borderId="6">
      <alignment horizontal="center" vertical="center" wrapText="1"/>
    </xf>
    <xf numFmtId="49" fontId="15" fillId="5" borderId="6">
      <alignment horizontal="center" vertical="center" wrapText="1"/>
    </xf>
    <xf numFmtId="49" fontId="15" fillId="5" borderId="7">
      <alignment horizontal="center" vertical="center" wrapText="1"/>
    </xf>
    <xf numFmtId="49" fontId="15" fillId="5" borderId="7">
      <alignment horizontal="center" vertical="center" wrapText="1"/>
    </xf>
    <xf numFmtId="49" fontId="14" fillId="4" borderId="6">
      <alignment horizontal="centerContinuous" vertical="center" wrapText="1"/>
    </xf>
    <xf numFmtId="49" fontId="15" fillId="6" borderId="6">
      <alignment horizontal="centerContinuous" vertical="center" wrapText="1"/>
    </xf>
    <xf numFmtId="49" fontId="15" fillId="6" borderId="6">
      <alignment horizontal="centerContinuous" vertical="center" wrapText="1"/>
    </xf>
    <xf numFmtId="49" fontId="15" fillId="6" borderId="6">
      <alignment horizontal="centerContinuous" vertical="center" wrapText="1"/>
    </xf>
    <xf numFmtId="0" fontId="7" fillId="0" borderId="0">
      <alignment vertical="center" wrapText="1"/>
    </xf>
    <xf numFmtId="0" fontId="7" fillId="0" borderId="0">
      <alignment vertical="center" wrapText="1"/>
    </xf>
    <xf numFmtId="49" fontId="7" fillId="0" borderId="0">
      <alignment vertical="center"/>
    </xf>
    <xf numFmtId="49" fontId="7" fillId="0" borderId="0">
      <alignment vertical="center"/>
    </xf>
    <xf numFmtId="49" fontId="7" fillId="0" borderId="0">
      <alignment vertical="center"/>
    </xf>
    <xf numFmtId="0" fontId="16" fillId="0" borderId="0">
      <alignment horizontal="left" vertical="top" wrapText="1"/>
    </xf>
    <xf numFmtId="0" fontId="16" fillId="0" borderId="0">
      <alignment horizontal="left" vertical="top" wrapText="1"/>
    </xf>
    <xf numFmtId="49" fontId="17" fillId="0" borderId="0">
      <alignment horizontal="left" vertical="center"/>
    </xf>
    <xf numFmtId="49" fontId="17" fillId="0" borderId="0">
      <alignment horizontal="left" vertical="center"/>
    </xf>
    <xf numFmtId="49" fontId="17" fillId="0" borderId="0">
      <alignment horizontal="left" vertical="center"/>
    </xf>
    <xf numFmtId="49" fontId="18" fillId="7" borderId="8" applyFont="0" applyFill="0">
      <alignment horizontal="center" vertical="center" wrapText="1"/>
    </xf>
    <xf numFmtId="1" fontId="19" fillId="8" borderId="0" applyFill="0">
      <alignment horizontal="center" vertical="center"/>
    </xf>
    <xf numFmtId="166" fontId="4" fillId="0" borderId="0" applyFont="0" applyFill="0" applyBorder="0" applyAlignment="0" applyProtection="0"/>
    <xf numFmtId="0" fontId="34" fillId="0" borderId="0"/>
    <xf numFmtId="0" fontId="34" fillId="0" borderId="0">
      <alignment horizontal="left"/>
    </xf>
    <xf numFmtId="0" fontId="34" fillId="0" borderId="0"/>
  </cellStyleXfs>
  <cellXfs count="70">
    <xf numFmtId="0" fontId="0" fillId="0" borderId="0" xfId="0"/>
    <xf numFmtId="0" fontId="1" fillId="0" borderId="0" xfId="1"/>
    <xf numFmtId="0" fontId="21" fillId="0" borderId="0" xfId="1" applyFont="1"/>
    <xf numFmtId="0" fontId="23" fillId="0" borderId="0" xfId="1" applyFont="1" applyAlignment="1">
      <alignment horizontal="left"/>
    </xf>
    <xf numFmtId="0" fontId="21" fillId="0" borderId="0" xfId="1" applyFont="1" applyFill="1"/>
    <xf numFmtId="0" fontId="25" fillId="0" borderId="0" xfId="1" applyFont="1" applyAlignment="1">
      <alignment horizontal="left"/>
    </xf>
    <xf numFmtId="0" fontId="26" fillId="0" borderId="0" xfId="1" applyFont="1"/>
    <xf numFmtId="0" fontId="0" fillId="9" borderId="0" xfId="0" applyFill="1"/>
    <xf numFmtId="0" fontId="0" fillId="0" borderId="10" xfId="0" applyBorder="1"/>
    <xf numFmtId="0" fontId="1" fillId="0" borderId="0" xfId="1"/>
    <xf numFmtId="0" fontId="22" fillId="9" borderId="0" xfId="1" applyFont="1" applyFill="1"/>
    <xf numFmtId="0" fontId="30" fillId="0" borderId="0" xfId="2" applyFont="1" applyAlignment="1" applyProtection="1"/>
    <xf numFmtId="3" fontId="28" fillId="0" borderId="9" xfId="16" applyNumberFormat="1" applyFont="1" applyFill="1" applyBorder="1" applyAlignment="1"/>
    <xf numFmtId="3" fontId="0" fillId="0" borderId="0" xfId="0" applyNumberFormat="1"/>
    <xf numFmtId="0" fontId="32" fillId="0" borderId="0" xfId="0" applyFont="1" applyAlignment="1">
      <alignment vertical="center"/>
    </xf>
    <xf numFmtId="0" fontId="0" fillId="0" borderId="0" xfId="0" applyAlignment="1">
      <alignment vertical="center"/>
    </xf>
    <xf numFmtId="3" fontId="0" fillId="0" borderId="10" xfId="0" applyNumberFormat="1" applyBorder="1" applyAlignment="1">
      <alignment horizontal="center"/>
    </xf>
    <xf numFmtId="0" fontId="33" fillId="0" borderId="0" xfId="0" applyFont="1"/>
    <xf numFmtId="0" fontId="28" fillId="0" borderId="11" xfId="16" applyFont="1" applyFill="1" applyBorder="1" applyAlignment="1">
      <alignment horizontal="center"/>
    </xf>
    <xf numFmtId="0" fontId="27" fillId="0" borderId="0" xfId="1" applyFont="1" applyFill="1" applyBorder="1" applyAlignment="1">
      <alignment horizontal="left" vertical="center"/>
    </xf>
    <xf numFmtId="0" fontId="1" fillId="0" borderId="0" xfId="1" applyAlignment="1">
      <alignment vertical="center"/>
    </xf>
    <xf numFmtId="0" fontId="28" fillId="0" borderId="0" xfId="1" applyFont="1" applyFill="1" applyBorder="1" applyAlignment="1">
      <alignment horizontal="right" vertical="center"/>
    </xf>
    <xf numFmtId="0" fontId="27" fillId="0" borderId="0" xfId="12" applyFont="1" applyBorder="1" applyAlignment="1">
      <alignment vertical="center"/>
    </xf>
    <xf numFmtId="0" fontId="29" fillId="0" borderId="0" xfId="12" applyFont="1" applyBorder="1" applyAlignment="1">
      <alignment vertical="center"/>
    </xf>
    <xf numFmtId="0" fontId="5" fillId="0" borderId="0" xfId="12" applyAlignment="1">
      <alignment vertical="center"/>
    </xf>
    <xf numFmtId="3" fontId="28" fillId="0" borderId="13" xfId="12" applyNumberFormat="1" applyFont="1" applyFill="1" applyBorder="1" applyAlignment="1">
      <alignment horizontal="left"/>
    </xf>
    <xf numFmtId="3" fontId="28" fillId="0" borderId="12" xfId="12" applyNumberFormat="1" applyFont="1" applyFill="1" applyBorder="1" applyAlignment="1">
      <alignment horizontal="left"/>
    </xf>
    <xf numFmtId="3" fontId="0" fillId="0" borderId="10" xfId="0" applyNumberFormat="1" applyBorder="1" applyAlignment="1">
      <alignment horizontal="center" wrapText="1"/>
    </xf>
    <xf numFmtId="0" fontId="28" fillId="0" borderId="11" xfId="16" applyFont="1" applyFill="1" applyBorder="1" applyAlignment="1">
      <alignment horizontal="left"/>
    </xf>
    <xf numFmtId="0" fontId="27" fillId="0" borderId="0" xfId="16" applyFont="1" applyFill="1" applyBorder="1" applyAlignment="1">
      <alignment vertical="center"/>
    </xf>
    <xf numFmtId="0" fontId="28" fillId="0" borderId="14" xfId="16" applyFont="1" applyFill="1" applyBorder="1" applyAlignment="1">
      <alignment horizontal="left"/>
    </xf>
    <xf numFmtId="0" fontId="28" fillId="0" borderId="14" xfId="16" applyFont="1" applyFill="1" applyBorder="1" applyAlignment="1">
      <alignment horizontal="center"/>
    </xf>
    <xf numFmtId="0" fontId="31" fillId="9" borderId="0" xfId="1" applyFont="1" applyFill="1" applyAlignment="1"/>
    <xf numFmtId="3" fontId="0" fillId="0" borderId="12" xfId="0" applyNumberFormat="1" applyFill="1" applyBorder="1" applyAlignment="1">
      <alignment horizontal="left"/>
    </xf>
    <xf numFmtId="3" fontId="35" fillId="0" borderId="9" xfId="16" applyNumberFormat="1" applyFont="1" applyFill="1" applyBorder="1" applyAlignment="1"/>
    <xf numFmtId="0" fontId="0" fillId="0" borderId="0" xfId="0"/>
    <xf numFmtId="0" fontId="0" fillId="0" borderId="0" xfId="0"/>
    <xf numFmtId="0" fontId="0" fillId="0" borderId="12" xfId="0" applyFill="1" applyBorder="1"/>
    <xf numFmtId="3" fontId="0" fillId="0" borderId="10" xfId="0" applyNumberFormat="1" applyBorder="1"/>
    <xf numFmtId="0" fontId="0" fillId="0" borderId="10" xfId="0" applyBorder="1" applyAlignment="1">
      <alignment horizontal="right"/>
    </xf>
    <xf numFmtId="165" fontId="0" fillId="0" borderId="10" xfId="0" applyNumberFormat="1" applyBorder="1"/>
    <xf numFmtId="3" fontId="0" fillId="0" borderId="10" xfId="0" applyNumberFormat="1" applyBorder="1" applyAlignment="1">
      <alignment wrapText="1"/>
    </xf>
    <xf numFmtId="3" fontId="0" fillId="0" borderId="10" xfId="0" applyNumberFormat="1" applyBorder="1" applyAlignment="1">
      <alignment horizontal="left"/>
    </xf>
    <xf numFmtId="3" fontId="28" fillId="0" borderId="15" xfId="16" applyNumberFormat="1" applyFont="1" applyFill="1" applyBorder="1" applyAlignment="1"/>
    <xf numFmtId="0" fontId="0" fillId="0" borderId="0" xfId="0" applyBorder="1"/>
    <xf numFmtId="3" fontId="28" fillId="0" borderId="9" xfId="16" applyNumberFormat="1" applyFont="1" applyFill="1" applyBorder="1" applyAlignment="1">
      <alignment horizontal="right" wrapText="1"/>
    </xf>
    <xf numFmtId="0" fontId="28" fillId="0" borderId="16" xfId="16" applyFont="1" applyFill="1" applyBorder="1" applyAlignment="1">
      <alignment horizontal="left"/>
    </xf>
    <xf numFmtId="0" fontId="36" fillId="0" borderId="10" xfId="0" applyFont="1" applyBorder="1"/>
    <xf numFmtId="0" fontId="0" fillId="0" borderId="10" xfId="0" applyBorder="1" applyAlignment="1">
      <alignment horizontal="right" wrapText="1"/>
    </xf>
    <xf numFmtId="0" fontId="36" fillId="0" borderId="10" xfId="0" applyFont="1" applyBorder="1" applyAlignment="1">
      <alignment horizontal="center" wrapText="1"/>
    </xf>
    <xf numFmtId="0" fontId="36" fillId="0" borderId="10" xfId="0" applyFont="1" applyBorder="1" applyAlignment="1">
      <alignment horizontal="center"/>
    </xf>
    <xf numFmtId="0" fontId="0" fillId="0" borderId="0" xfId="0"/>
    <xf numFmtId="3" fontId="37" fillId="10" borderId="10" xfId="0" applyNumberFormat="1" applyFont="1" applyFill="1" applyBorder="1" applyAlignment="1">
      <alignment horizontal="center" wrapText="1"/>
    </xf>
    <xf numFmtId="3" fontId="37" fillId="10" borderId="10" xfId="0" applyNumberFormat="1" applyFont="1" applyFill="1" applyBorder="1" applyAlignment="1">
      <alignment horizontal="center"/>
    </xf>
    <xf numFmtId="3" fontId="37" fillId="10" borderId="10" xfId="0" applyNumberFormat="1" applyFont="1" applyFill="1" applyBorder="1" applyAlignment="1">
      <alignment wrapText="1"/>
    </xf>
    <xf numFmtId="0" fontId="38" fillId="10" borderId="10" xfId="0" applyFont="1" applyFill="1" applyBorder="1"/>
    <xf numFmtId="0" fontId="27" fillId="0" borderId="0" xfId="12" applyFont="1" applyBorder="1" applyAlignment="1">
      <alignment vertical="center" wrapText="1"/>
    </xf>
    <xf numFmtId="0" fontId="24" fillId="0" borderId="0" xfId="1" applyFont="1" applyAlignment="1">
      <alignment horizontal="left" wrapText="1"/>
    </xf>
    <xf numFmtId="0" fontId="23" fillId="0" borderId="0" xfId="1" applyFont="1" applyAlignment="1">
      <alignment horizontal="left" wrapText="1"/>
    </xf>
    <xf numFmtId="0" fontId="0" fillId="0" borderId="0" xfId="0"/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7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27" fillId="0" borderId="0" xfId="12" applyFont="1" applyBorder="1" applyAlignment="1">
      <alignment horizontal="left" vertical="center" wrapText="1"/>
    </xf>
    <xf numFmtId="0" fontId="27" fillId="0" borderId="19" xfId="12" applyFont="1" applyBorder="1" applyAlignment="1">
      <alignment horizontal="left" vertical="center" wrapText="1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</cellXfs>
  <cellStyles count="58">
    <cellStyle name="Collegamento ipertestuale" xfId="2" builtinId="8"/>
    <cellStyle name="Euro" xfId="3"/>
    <cellStyle name="Fiancata" xfId="4"/>
    <cellStyle name="Intero" xfId="5"/>
    <cellStyle name="Migliaia (0)_6_appendice" xfId="6"/>
    <cellStyle name="Migliaia [0] 2" xfId="8"/>
    <cellStyle name="Migliaia [0] 3" xfId="9"/>
    <cellStyle name="Migliaia [0] 4" xfId="7"/>
    <cellStyle name="Normal_B1.1a" xfId="10"/>
    <cellStyle name="Normale" xfId="0" builtinId="0"/>
    <cellStyle name="Normale 2" xfId="11"/>
    <cellStyle name="Normale 2 2" xfId="12"/>
    <cellStyle name="Normale 2 3" xfId="13"/>
    <cellStyle name="Normale 3" xfId="14"/>
    <cellStyle name="Normale 3 2" xfId="15"/>
    <cellStyle name="Normale 4" xfId="16"/>
    <cellStyle name="Normale 5" xfId="17"/>
    <cellStyle name="Normale 6" xfId="1"/>
    <cellStyle name="Nuovo" xfId="18"/>
    <cellStyle name="Percentuale 2" xfId="19"/>
    <cellStyle name="Pivot Table Category" xfId="56"/>
    <cellStyle name="Pivot Table Field" xfId="55"/>
    <cellStyle name="Pivot Table Value" xfId="57"/>
    <cellStyle name="Stile Dati" xfId="20"/>
    <cellStyle name="Stile Dati Regioni" xfId="21"/>
    <cellStyle name="T_decimale(1)" xfId="22"/>
    <cellStyle name="T_decimale(2)" xfId="23"/>
    <cellStyle name="T_fiancata" xfId="24"/>
    <cellStyle name="T_fiancata_ind" xfId="25"/>
    <cellStyle name="T_fonte" xfId="26"/>
    <cellStyle name="T_intero" xfId="27"/>
    <cellStyle name="T_intero_ASSE I - Indicatori QCS 2000-06" xfId="28"/>
    <cellStyle name="T_intero_ind" xfId="29"/>
    <cellStyle name="T_intestazione" xfId="30"/>
    <cellStyle name="T_intestazione bassa" xfId="31"/>
    <cellStyle name="T_intestazione bassa_20070223- Obiettivi di servizio" xfId="32"/>
    <cellStyle name="T_intestazione bassa_ASSE I - Indicatori QCS 2000-06" xfId="33"/>
    <cellStyle name="T_intestazione bassa_ASSE III - Indicatori QCS 2000-06" xfId="34"/>
    <cellStyle name="T_intestazione bassa_ASSE V - Indicatori QCS 2000-06" xfId="35"/>
    <cellStyle name="T_intestazione bassa_ASSE VI - Indicatori QCS 2000-06" xfId="36"/>
    <cellStyle name="T_intestazione bassa_Indicatori Asse VI" xfId="37"/>
    <cellStyle name="T_intestazione_20070223- Obiettivi di servizio" xfId="38"/>
    <cellStyle name="T_intestazione_ASSE I - Indicatori QCS 2000-06" xfId="39"/>
    <cellStyle name="T_intestazione_ASSE III - Indicatori QCS 2000-06" xfId="40"/>
    <cellStyle name="T_intestazione_ASSE V - Indicatori QCS 2000-06" xfId="41"/>
    <cellStyle name="T_sottotitolo" xfId="42"/>
    <cellStyle name="T_sottotitolo_20070223- Obiettivi di servizio" xfId="43"/>
    <cellStyle name="T_sottotitolo_ASSE I - Indicatori QCS 2000-06" xfId="44"/>
    <cellStyle name="T_sottotitolo_ASSE III - Indicatori QCS 2000-06" xfId="45"/>
    <cellStyle name="T_sottotitolo_ASSE V - Indicatori QCS 2000-06" xfId="46"/>
    <cellStyle name="T_titolo" xfId="47"/>
    <cellStyle name="T_titolo_20070223- Obiettivi di servizio" xfId="48"/>
    <cellStyle name="T_titolo_ASSE I - Indicatori QCS 2000-06" xfId="49"/>
    <cellStyle name="T_titolo_ASSE III - Indicatori QCS 2000-06" xfId="50"/>
    <cellStyle name="T_titolo_ASSE V - Indicatori QCS 2000-06" xfId="51"/>
    <cellStyle name="Testata" xfId="52"/>
    <cellStyle name="Tracciato" xfId="53"/>
    <cellStyle name="Valuta (0)_6_appendice" xfId="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686969913884734"/>
          <c:y val="0.12571816453977736"/>
          <c:w val="0.51739007830632744"/>
          <c:h val="0.8635061996560774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0F5-492E-A289-D8536B858F38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40F5-492E-A289-D8536B858F38}"/>
              </c:ext>
            </c:extLst>
          </c:dPt>
          <c:dLbls>
            <c:dLbl>
              <c:idx val="0"/>
              <c:layout>
                <c:manualLayout>
                  <c:x val="8.6236198780937509E-2"/>
                  <c:y val="-1.215494614897275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0F5-492E-A289-D8536B858F38}"/>
                </c:ext>
              </c:extLst>
            </c:dLbl>
            <c:dLbl>
              <c:idx val="1"/>
              <c:layout>
                <c:manualLayout>
                  <c:x val="-7.091616776208759E-2"/>
                  <c:y val="1.293103448275862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0F5-492E-A289-D8536B858F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tab_c1!$B$3:$C$3</c:f>
              <c:strCache>
                <c:ptCount val="2"/>
                <c:pt idx="0">
                  <c:v>titoli ottenuti in 
Corsi finanziati con fondi pubblici</c:v>
                </c:pt>
                <c:pt idx="1">
                  <c:v>titoli ottenuti in 
Corsi riconosciuti non finanziati</c:v>
                </c:pt>
              </c:strCache>
            </c:strRef>
          </c:cat>
          <c:val>
            <c:numRef>
              <c:f>tab_c1!$B$10:$C$10</c:f>
              <c:numCache>
                <c:formatCode>#,##0</c:formatCode>
                <c:ptCount val="2"/>
                <c:pt idx="0">
                  <c:v>12678</c:v>
                </c:pt>
                <c:pt idx="1">
                  <c:v>4168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F5-492E-A289-D8536B858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hyperlink" Target="http://www.sisform.piemonte.it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60960</xdr:rowOff>
    </xdr:from>
    <xdr:to>
      <xdr:col>18</xdr:col>
      <xdr:colOff>151958</xdr:colOff>
      <xdr:row>1</xdr:row>
      <xdr:rowOff>441960</xdr:rowOff>
    </xdr:to>
    <xdr:grpSp>
      <xdr:nvGrpSpPr>
        <xdr:cNvPr id="7" name="Gruppo 6"/>
        <xdr:cNvGrpSpPr/>
      </xdr:nvGrpSpPr>
      <xdr:grpSpPr>
        <a:xfrm>
          <a:off x="6339840" y="60960"/>
          <a:ext cx="2590358" cy="594360"/>
          <a:chOff x="6263640" y="137160"/>
          <a:chExt cx="2590358" cy="609600"/>
        </a:xfrm>
      </xdr:grpSpPr>
      <xdr:pic>
        <xdr:nvPicPr>
          <xdr:cNvPr id="8" name="Immagine 7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145786" y="137160"/>
            <a:ext cx="708212" cy="541020"/>
          </a:xfrm>
          <a:prstGeom prst="rect">
            <a:avLst/>
          </a:prstGeom>
          <a:noFill/>
          <a:ln>
            <a:noFill/>
          </a:ln>
        </xdr:spPr>
      </xdr:pic>
      <xdr:grpSp>
        <xdr:nvGrpSpPr>
          <xdr:cNvPr id="9" name="Gruppo 8"/>
          <xdr:cNvGrpSpPr/>
        </xdr:nvGrpSpPr>
        <xdr:grpSpPr>
          <a:xfrm>
            <a:off x="6263640" y="137160"/>
            <a:ext cx="1844040" cy="609600"/>
            <a:chOff x="6263640" y="137160"/>
            <a:chExt cx="1844040" cy="609600"/>
          </a:xfrm>
        </xdr:grpSpPr>
        <xdr:pic>
          <xdr:nvPicPr>
            <xdr:cNvPr id="10" name="Immagine 3"/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263640" y="137160"/>
              <a:ext cx="476782" cy="528362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1" name="Immagine 4"/>
            <xdr:cNvPicPr>
              <a:picLocks noChangeAspect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842501" y="144780"/>
              <a:ext cx="1202698" cy="39162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12" name="Rettangolo 11">
              <a:hlinkClick xmlns:r="http://schemas.openxmlformats.org/officeDocument/2006/relationships" r:id="rId4"/>
            </xdr:cNvPr>
            <xdr:cNvSpPr/>
          </xdr:nvSpPr>
          <xdr:spPr bwMode="auto">
            <a:xfrm>
              <a:off x="6741861" y="535625"/>
              <a:ext cx="1365819" cy="211135"/>
            </a:xfrm>
            <a:prstGeom prst="rect">
              <a:avLst/>
            </a:prstGeom>
            <a:solidFill>
              <a:srgbClr val="FFFFFF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r>
                <a:rPr lang="it-IT" sz="900">
                  <a:latin typeface="Century Gothic" panose="020B0502020202020204" pitchFamily="34" charset="0"/>
                </a:rPr>
                <a:t>www.sisform.piemonte.it</a:t>
              </a: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800100</xdr:colOff>
      <xdr:row>1</xdr:row>
      <xdr:rowOff>106680</xdr:rowOff>
    </xdr:from>
    <xdr:to>
      <xdr:col>9</xdr:col>
      <xdr:colOff>449580</xdr:colOff>
      <xdr:row>16</xdr:row>
      <xdr:rowOff>121920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showGridLines="0" tabSelected="1" zoomScaleNormal="100" workbookViewId="0"/>
  </sheetViews>
  <sheetFormatPr defaultRowHeight="10.8"/>
  <sheetData>
    <row r="1" spans="1:16" ht="16.8">
      <c r="A1" s="5" t="s">
        <v>12</v>
      </c>
      <c r="B1" s="1"/>
      <c r="C1" s="1"/>
      <c r="D1" s="1"/>
    </row>
    <row r="2" spans="1:16" ht="39.450000000000003" customHeight="1">
      <c r="A2" s="57" t="s">
        <v>107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6" ht="4.05" customHeight="1">
      <c r="A3" s="3"/>
      <c r="B3" s="1"/>
      <c r="C3" s="1"/>
      <c r="D3" s="1"/>
    </row>
    <row r="4" spans="1:16" ht="16.8" customHeight="1">
      <c r="A4" s="32"/>
      <c r="B4" s="32"/>
      <c r="C4" s="10"/>
      <c r="D4" s="10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6" ht="19.95" customHeight="1">
      <c r="A5" s="11" t="s">
        <v>0</v>
      </c>
      <c r="B5" s="4" t="str">
        <f>tab_c1!A1</f>
        <v xml:space="preserve">Tab. C.1 Iscritti che hanno ottenuto una certificazione nel 2021, per tipo, nei corsi finanziati con fondi pubblici e nei corsi riconosciuti  </v>
      </c>
      <c r="C5" s="1"/>
      <c r="D5" s="1"/>
    </row>
    <row r="6" spans="1:16" s="51" customFormat="1" ht="19.95" customHeight="1">
      <c r="A6" s="11" t="s">
        <v>0</v>
      </c>
      <c r="B6" s="2" t="str">
        <f>tab_c2!A1</f>
        <v xml:space="preserve">Tab. C.2 Iscritti che hanno ottenuto una certificazione nel 2021, per tipo, nei corsi finanziati con fondi pubblici e nei corsi riconosciuti  </v>
      </c>
      <c r="C6" s="9"/>
      <c r="D6" s="9"/>
    </row>
    <row r="7" spans="1:16" ht="19.95" customHeight="1">
      <c r="A7" s="11" t="s">
        <v>0</v>
      </c>
      <c r="B7" s="2" t="str">
        <f>tab_c3!A1</f>
        <v>Tab. C.3 Certificazioni ottenute nel 2021 nei corsi finanziati con fondi pubblici, per tipo, sesso e cittadinanza</v>
      </c>
      <c r="C7" s="1"/>
      <c r="D7" s="1"/>
    </row>
    <row r="8" spans="1:16" ht="21" customHeight="1">
      <c r="A8" s="11" t="s">
        <v>0</v>
      </c>
      <c r="B8" s="2" t="str">
        <f>tab_c4!A1</f>
        <v xml:space="preserve">Tab. C.4 Certificazioni ottenute nel 2021 nei corsi finanziati con fondi pubblici, per tipo e provincia </v>
      </c>
      <c r="C8" s="1"/>
      <c r="D8" s="1"/>
    </row>
    <row r="9" spans="1:16" ht="22.2" customHeight="1">
      <c r="A9" s="11" t="s">
        <v>0</v>
      </c>
      <c r="B9" s="17" t="str">
        <f>tab_c5!A1</f>
        <v>Tab. C.5 Certificazioni ottenute nel 2021 nei corsi finanziati con fondi pubblici, per tipo e fascia di età quinquennale e altre specifiche fasce</v>
      </c>
    </row>
    <row r="10" spans="1:16" ht="19.95" customHeight="1">
      <c r="A10" s="11" t="s">
        <v>0</v>
      </c>
      <c r="B10" s="2" t="str">
        <f>tab_c6!A1</f>
        <v>Tab. C.6 Certificazioni ottenute nel 2021 nei corsi finanziati con fondi pubblici, per tipo e livello di istruzione di chi ha partecipato al corso</v>
      </c>
      <c r="C10" s="1"/>
      <c r="D10" s="1"/>
    </row>
    <row r="11" spans="1:16" s="35" customFormat="1" ht="19.95" customHeight="1">
      <c r="A11" s="11" t="s">
        <v>0</v>
      </c>
      <c r="B11" s="2" t="str">
        <f>tab_c7!A1</f>
        <v xml:space="preserve">Tab. C.7  Certificazioni ottenute nel 2021 nei corsi finanziati con fondi pubblici, per tipo e Area professionale </v>
      </c>
      <c r="C11" s="9"/>
      <c r="D11" s="9"/>
    </row>
    <row r="12" spans="1:16" ht="19.95" customHeight="1">
      <c r="A12" s="11" t="s">
        <v>0</v>
      </c>
      <c r="B12" s="2" t="str">
        <f>tab_c8!A1</f>
        <v>Tab. C.8 Qualifiche ottenute nei percorsi IeFP, per denominazione del corso e provincia (anno 2021)</v>
      </c>
      <c r="C12" s="1"/>
      <c r="D12" s="1"/>
    </row>
    <row r="13" spans="1:16" ht="19.95" customHeight="1">
      <c r="A13" s="11" t="s">
        <v>0</v>
      </c>
      <c r="B13" s="2" t="str">
        <f>tab_c9!A1</f>
        <v>Tab. C.9  Diplomi professionali ottenuti nei percorsi IeFP (anno 2021)</v>
      </c>
      <c r="C13" s="9"/>
      <c r="D13" s="9"/>
    </row>
    <row r="14" spans="1:16" s="35" customFormat="1" ht="19.95" customHeight="1">
      <c r="A14" s="11" t="s">
        <v>0</v>
      </c>
      <c r="B14" s="2" t="str">
        <f>tab_c10!A1</f>
        <v>Tab. C.10 Certificati rilasciati nei corsi riconosciuti nel 2021, per tipo, genere e cittadiannza</v>
      </c>
      <c r="C14" s="9"/>
      <c r="D14" s="9"/>
    </row>
    <row r="15" spans="1:16" s="35" customFormat="1" ht="19.95" customHeight="1">
      <c r="A15" s="11" t="s">
        <v>0</v>
      </c>
      <c r="B15" s="2" t="str">
        <f>tab_c11!A1</f>
        <v>Tab. C.11  Certificati rilasciati nei corsi riconosciuti nel 2021,  per tipo e provincia</v>
      </c>
      <c r="C15" s="9"/>
      <c r="D15" s="9"/>
    </row>
    <row r="16" spans="1:16" s="35" customFormat="1" ht="19.95" customHeight="1">
      <c r="A16" s="11" t="s">
        <v>0</v>
      </c>
      <c r="B16" s="2" t="str">
        <f>tab_c12!A1</f>
        <v>Tab. C.12  Certificati rilasciati nei corsi riconosciuti nel 2021,  per tipo e fascia di età quinquennale e altre specifiche fasce</v>
      </c>
      <c r="C16" s="9"/>
      <c r="D16" s="9"/>
    </row>
    <row r="17" spans="1:4" s="35" customFormat="1" ht="19.95" customHeight="1">
      <c r="A17" s="11" t="s">
        <v>0</v>
      </c>
      <c r="B17" s="2" t="str">
        <f>tab_c13!A1</f>
        <v>Tab. C.13  Certificati rilasciati nei corsi riconosciuti nel 2021,  per tipo e provincia</v>
      </c>
      <c r="C17" s="9"/>
      <c r="D17" s="9"/>
    </row>
    <row r="18" spans="1:4" s="35" customFormat="1" ht="19.95" customHeight="1">
      <c r="A18" s="11" t="s">
        <v>0</v>
      </c>
      <c r="B18" s="2" t="str">
        <f>tab_c14!A1</f>
        <v>Tab. C.14  Certificati rilasciati nei corsi riconosciuti nel 2021,  per tipo earea professionale</v>
      </c>
      <c r="C18" s="9"/>
      <c r="D18" s="9"/>
    </row>
    <row r="20" spans="1:4" ht="13.2">
      <c r="B20" s="2"/>
    </row>
    <row r="21" spans="1:4" ht="13.8">
      <c r="A21" s="6" t="s">
        <v>129</v>
      </c>
      <c r="B21" s="2"/>
    </row>
    <row r="22" spans="1:4" ht="13.2">
      <c r="A22" s="1"/>
      <c r="B22" s="2"/>
    </row>
    <row r="23" spans="1:4" ht="13.2">
      <c r="A23" s="1"/>
      <c r="B23" s="2"/>
    </row>
    <row r="24" spans="1:4" ht="13.2">
      <c r="A24" s="1"/>
      <c r="B24" s="2"/>
    </row>
    <row r="25" spans="1:4" ht="13.2">
      <c r="B25" s="2"/>
    </row>
    <row r="26" spans="1:4" ht="13.2">
      <c r="B26" s="2"/>
    </row>
    <row r="27" spans="1:4" ht="13.2">
      <c r="B27" s="2"/>
    </row>
    <row r="28" spans="1:4" ht="13.2">
      <c r="B28" s="2"/>
    </row>
    <row r="29" spans="1:4" ht="13.2">
      <c r="B29" s="2"/>
    </row>
    <row r="30" spans="1:4" ht="13.2">
      <c r="B30" s="2"/>
    </row>
    <row r="31" spans="1:4" ht="13.2">
      <c r="B31" s="2"/>
    </row>
    <row r="32" spans="1:4" ht="13.2">
      <c r="B32" s="2"/>
    </row>
    <row r="33" spans="2:2" ht="13.2">
      <c r="B33" s="2"/>
    </row>
    <row r="34" spans="2:2">
      <c r="B34" s="1"/>
    </row>
    <row r="35" spans="2:2">
      <c r="B35" s="1"/>
    </row>
    <row r="36" spans="2:2">
      <c r="B36" s="1"/>
    </row>
    <row r="37" spans="2:2">
      <c r="B37" s="1"/>
    </row>
    <row r="38" spans="2:2">
      <c r="B38" s="1"/>
    </row>
    <row r="39" spans="2:2">
      <c r="B39" s="1"/>
    </row>
  </sheetData>
  <mergeCells count="1">
    <mergeCell ref="A2:L2"/>
  </mergeCells>
  <hyperlinks>
    <hyperlink ref="A7" location="tab_c3!A1" display="→"/>
    <hyperlink ref="A10" location="tab_c6!A1" display="→"/>
    <hyperlink ref="A12" location="tab_c8!A1" display="→"/>
    <hyperlink ref="A8" location="tab_c4!A1" display="→"/>
    <hyperlink ref="A8" location="tab_a3!A1" display="→"/>
    <hyperlink ref="A5" location="tab_c1!A1" display="→"/>
    <hyperlink ref="A9" location="tab_c5!A1" display="→"/>
    <hyperlink ref="A13" location="tab_c9!A1" display="→"/>
    <hyperlink ref="A11" location="tab_c7!A1" display="→"/>
    <hyperlink ref="A14" location="tab_c10!A1" display="→"/>
    <hyperlink ref="A15" location="tab_c11!A1" display="→"/>
    <hyperlink ref="A16" location="tab_c12!A1" display="→"/>
    <hyperlink ref="A17" location="tab_c13!A1" display="→"/>
    <hyperlink ref="A18" location="tab_c14!A1" display="→"/>
    <hyperlink ref="A6" location="tab_c2!A1" display="→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19"/>
  <sheetViews>
    <sheetView showGridLines="0" workbookViewId="0">
      <selection activeCell="A2" sqref="A2"/>
    </sheetView>
  </sheetViews>
  <sheetFormatPr defaultRowHeight="10.8"/>
  <cols>
    <col min="1" max="1" width="72.85546875" customWidth="1"/>
    <col min="2" max="2" width="12" customWidth="1"/>
    <col min="3" max="4" width="12.5703125" customWidth="1"/>
  </cols>
  <sheetData>
    <row r="1" spans="1:10" s="15" customFormat="1" ht="25.2" customHeight="1">
      <c r="A1" s="14" t="s">
        <v>113</v>
      </c>
    </row>
    <row r="2" spans="1:10">
      <c r="A2" s="47" t="s">
        <v>71</v>
      </c>
      <c r="B2" s="47" t="s">
        <v>1</v>
      </c>
      <c r="C2" s="47" t="s">
        <v>2</v>
      </c>
      <c r="D2" s="47" t="s">
        <v>3</v>
      </c>
      <c r="E2" s="47" t="s">
        <v>4</v>
      </c>
      <c r="F2" s="47" t="s">
        <v>5</v>
      </c>
      <c r="G2" s="47" t="s">
        <v>6</v>
      </c>
      <c r="H2" s="47" t="s">
        <v>49</v>
      </c>
      <c r="I2" s="47" t="s">
        <v>7</v>
      </c>
      <c r="J2" s="47" t="s">
        <v>8</v>
      </c>
    </row>
    <row r="3" spans="1:10">
      <c r="A3" s="47" t="s">
        <v>18</v>
      </c>
      <c r="B3" s="47">
        <v>24</v>
      </c>
      <c r="C3" s="47"/>
      <c r="D3" s="47"/>
      <c r="E3" s="47"/>
      <c r="F3" s="47"/>
      <c r="G3" s="47"/>
      <c r="H3" s="47"/>
      <c r="I3" s="47"/>
      <c r="J3" s="47">
        <v>24</v>
      </c>
    </row>
    <row r="4" spans="1:10">
      <c r="A4" s="47" t="s">
        <v>19</v>
      </c>
      <c r="B4" s="47"/>
      <c r="C4" s="47"/>
      <c r="D4" s="47"/>
      <c r="E4" s="47"/>
      <c r="F4" s="47">
        <v>13</v>
      </c>
      <c r="G4" s="47">
        <v>25</v>
      </c>
      <c r="H4" s="47"/>
      <c r="I4" s="47"/>
      <c r="J4" s="47">
        <v>38</v>
      </c>
    </row>
    <row r="5" spans="1:10">
      <c r="A5" s="47" t="s">
        <v>20</v>
      </c>
      <c r="B5" s="47"/>
      <c r="C5" s="47">
        <v>10</v>
      </c>
      <c r="D5" s="47"/>
      <c r="E5" s="47">
        <v>16</v>
      </c>
      <c r="F5" s="47"/>
      <c r="G5" s="47">
        <v>47</v>
      </c>
      <c r="H5" s="47"/>
      <c r="I5" s="47"/>
      <c r="J5" s="47">
        <v>73</v>
      </c>
    </row>
    <row r="6" spans="1:10">
      <c r="A6" s="47" t="s">
        <v>21</v>
      </c>
      <c r="B6" s="47"/>
      <c r="C6" s="47"/>
      <c r="D6" s="47"/>
      <c r="E6" s="47">
        <v>10</v>
      </c>
      <c r="F6" s="47">
        <v>11</v>
      </c>
      <c r="G6" s="47">
        <v>65</v>
      </c>
      <c r="H6" s="47"/>
      <c r="I6" s="47">
        <v>13</v>
      </c>
      <c r="J6" s="47">
        <v>99</v>
      </c>
    </row>
    <row r="7" spans="1:10">
      <c r="A7" s="47" t="s">
        <v>69</v>
      </c>
      <c r="B7" s="47"/>
      <c r="C7" s="47"/>
      <c r="D7" s="47"/>
      <c r="E7" s="47"/>
      <c r="F7" s="47"/>
      <c r="G7" s="47">
        <v>15</v>
      </c>
      <c r="H7" s="47"/>
      <c r="I7" s="47"/>
      <c r="J7" s="47">
        <v>15</v>
      </c>
    </row>
    <row r="8" spans="1:10">
      <c r="A8" s="47" t="s">
        <v>22</v>
      </c>
      <c r="B8" s="47">
        <v>18</v>
      </c>
      <c r="C8" s="47"/>
      <c r="D8" s="47"/>
      <c r="E8" s="47">
        <v>38</v>
      </c>
      <c r="F8" s="47">
        <v>30</v>
      </c>
      <c r="G8" s="47">
        <v>114</v>
      </c>
      <c r="H8" s="47"/>
      <c r="I8" s="47">
        <v>40</v>
      </c>
      <c r="J8" s="47">
        <v>240</v>
      </c>
    </row>
    <row r="9" spans="1:10">
      <c r="A9" s="47" t="s">
        <v>23</v>
      </c>
      <c r="B9" s="47"/>
      <c r="C9" s="47"/>
      <c r="D9" s="47"/>
      <c r="E9" s="47">
        <v>8</v>
      </c>
      <c r="F9" s="47"/>
      <c r="G9" s="47"/>
      <c r="H9" s="47"/>
      <c r="I9" s="47"/>
      <c r="J9" s="47">
        <v>8</v>
      </c>
    </row>
    <row r="10" spans="1:10">
      <c r="A10" s="47" t="s">
        <v>24</v>
      </c>
      <c r="B10" s="47">
        <v>21</v>
      </c>
      <c r="C10" s="47"/>
      <c r="D10" s="47">
        <v>15</v>
      </c>
      <c r="E10" s="47">
        <v>17</v>
      </c>
      <c r="F10" s="47"/>
      <c r="G10" s="47">
        <v>74</v>
      </c>
      <c r="H10" s="47"/>
      <c r="I10" s="47">
        <v>25</v>
      </c>
      <c r="J10" s="47">
        <v>152</v>
      </c>
    </row>
    <row r="11" spans="1:10">
      <c r="A11" s="47" t="s">
        <v>25</v>
      </c>
      <c r="B11" s="47">
        <v>65</v>
      </c>
      <c r="C11" s="47">
        <v>18</v>
      </c>
      <c r="D11" s="47"/>
      <c r="E11" s="47"/>
      <c r="F11" s="47"/>
      <c r="G11" s="47">
        <v>75</v>
      </c>
      <c r="H11" s="47"/>
      <c r="I11" s="47"/>
      <c r="J11" s="47">
        <v>158</v>
      </c>
    </row>
    <row r="12" spans="1:10">
      <c r="A12" s="47" t="s">
        <v>70</v>
      </c>
      <c r="B12" s="47"/>
      <c r="C12" s="47"/>
      <c r="D12" s="47"/>
      <c r="E12" s="47"/>
      <c r="F12" s="47"/>
      <c r="G12" s="47">
        <v>19</v>
      </c>
      <c r="H12" s="47"/>
      <c r="I12" s="47"/>
      <c r="J12" s="47">
        <v>19</v>
      </c>
    </row>
    <row r="13" spans="1:10">
      <c r="A13" s="47" t="s">
        <v>26</v>
      </c>
      <c r="B13" s="47"/>
      <c r="C13" s="47"/>
      <c r="D13" s="47"/>
      <c r="E13" s="47"/>
      <c r="F13" s="47"/>
      <c r="G13" s="47">
        <v>35</v>
      </c>
      <c r="H13" s="47"/>
      <c r="I13" s="47"/>
      <c r="J13" s="47">
        <v>35</v>
      </c>
    </row>
    <row r="14" spans="1:10">
      <c r="A14" s="47" t="s">
        <v>28</v>
      </c>
      <c r="B14" s="47">
        <v>8</v>
      </c>
      <c r="C14" s="47"/>
      <c r="D14" s="47">
        <v>18</v>
      </c>
      <c r="E14" s="47">
        <v>29</v>
      </c>
      <c r="F14" s="47"/>
      <c r="G14" s="47">
        <v>28</v>
      </c>
      <c r="H14" s="47"/>
      <c r="I14" s="47"/>
      <c r="J14" s="47">
        <v>83</v>
      </c>
    </row>
    <row r="15" spans="1:10">
      <c r="A15" s="47" t="s">
        <v>27</v>
      </c>
      <c r="B15" s="47">
        <v>38</v>
      </c>
      <c r="C15" s="47"/>
      <c r="D15" s="47"/>
      <c r="E15" s="47">
        <v>14</v>
      </c>
      <c r="F15" s="47"/>
      <c r="G15" s="47">
        <v>93</v>
      </c>
      <c r="H15" s="47"/>
      <c r="I15" s="47"/>
      <c r="J15" s="47">
        <v>145</v>
      </c>
    </row>
    <row r="16" spans="1:10">
      <c r="A16" s="47" t="s">
        <v>29</v>
      </c>
      <c r="B16" s="47"/>
      <c r="C16" s="47"/>
      <c r="D16" s="47"/>
      <c r="E16" s="47">
        <v>31</v>
      </c>
      <c r="F16" s="47">
        <v>16</v>
      </c>
      <c r="G16" s="47">
        <v>37</v>
      </c>
      <c r="H16" s="47"/>
      <c r="I16" s="47">
        <v>14</v>
      </c>
      <c r="J16" s="47">
        <v>98</v>
      </c>
    </row>
    <row r="17" spans="1:10">
      <c r="A17" s="47" t="s">
        <v>11</v>
      </c>
      <c r="B17" s="47">
        <f t="shared" ref="B17:I17" si="0">SUM(B3:B16)</f>
        <v>174</v>
      </c>
      <c r="C17" s="47">
        <f t="shared" si="0"/>
        <v>28</v>
      </c>
      <c r="D17" s="47">
        <f t="shared" si="0"/>
        <v>33</v>
      </c>
      <c r="E17" s="47">
        <f t="shared" si="0"/>
        <v>163</v>
      </c>
      <c r="F17" s="47">
        <f t="shared" si="0"/>
        <v>70</v>
      </c>
      <c r="G17" s="47">
        <f t="shared" si="0"/>
        <v>627</v>
      </c>
      <c r="H17" s="47">
        <f t="shared" si="0"/>
        <v>0</v>
      </c>
      <c r="I17" s="47">
        <f t="shared" si="0"/>
        <v>92</v>
      </c>
      <c r="J17" s="47">
        <f>SUM(J3:J16)</f>
        <v>1187</v>
      </c>
    </row>
    <row r="18" spans="1:10">
      <c r="A18" t="s">
        <v>15</v>
      </c>
    </row>
    <row r="19" spans="1:10">
      <c r="A19" s="46" t="s">
        <v>83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G8"/>
  <sheetViews>
    <sheetView showGridLines="0" workbookViewId="0">
      <selection activeCell="A2" sqref="A2"/>
    </sheetView>
  </sheetViews>
  <sheetFormatPr defaultRowHeight="10.8"/>
  <cols>
    <col min="1" max="1" width="29.140625" style="35" customWidth="1"/>
    <col min="2" max="2" width="12" style="35" customWidth="1"/>
    <col min="3" max="4" width="12.5703125" style="35" customWidth="1"/>
    <col min="5" max="16384" width="9.140625" style="35"/>
  </cols>
  <sheetData>
    <row r="1" spans="1:7" s="15" customFormat="1" ht="25.2" customHeight="1">
      <c r="A1" s="14" t="s">
        <v>112</v>
      </c>
    </row>
    <row r="2" spans="1:7">
      <c r="A2" s="47" t="s">
        <v>32</v>
      </c>
      <c r="B2" s="47" t="s">
        <v>38</v>
      </c>
      <c r="C2" s="47" t="s">
        <v>9</v>
      </c>
      <c r="D2" s="47" t="s">
        <v>31</v>
      </c>
      <c r="E2" s="47" t="s">
        <v>39</v>
      </c>
      <c r="F2" s="47" t="s">
        <v>17</v>
      </c>
      <c r="G2" s="47" t="s">
        <v>30</v>
      </c>
    </row>
    <row r="3" spans="1:7">
      <c r="A3" s="47" t="s">
        <v>33</v>
      </c>
      <c r="B3" s="47">
        <v>498</v>
      </c>
      <c r="C3" s="47">
        <v>719</v>
      </c>
      <c r="D3" s="47">
        <v>1217</v>
      </c>
      <c r="E3" s="47">
        <v>228</v>
      </c>
      <c r="F3" s="40">
        <f>B3/D3*100</f>
        <v>40.920295809367296</v>
      </c>
      <c r="G3" s="40">
        <f>E3/D3*100</f>
        <v>18.734593262119965</v>
      </c>
    </row>
    <row r="4" spans="1:7">
      <c r="A4" s="47" t="s">
        <v>14</v>
      </c>
      <c r="B4" s="47">
        <v>1707</v>
      </c>
      <c r="C4" s="47">
        <v>160</v>
      </c>
      <c r="D4" s="47">
        <v>1867</v>
      </c>
      <c r="E4" s="47">
        <v>275</v>
      </c>
      <c r="F4" s="40">
        <f t="shared" ref="F4:F5" si="0">B4/D4*100</f>
        <v>91.430101767541501</v>
      </c>
      <c r="G4" s="40">
        <f t="shared" ref="G4:G5" si="1">E4/D4*100</f>
        <v>14.72951258703803</v>
      </c>
    </row>
    <row r="5" spans="1:7">
      <c r="A5" s="47" t="s">
        <v>35</v>
      </c>
      <c r="B5" s="47">
        <v>41</v>
      </c>
      <c r="C5" s="47">
        <v>44</v>
      </c>
      <c r="D5" s="47">
        <v>85</v>
      </c>
      <c r="E5" s="47">
        <v>1</v>
      </c>
      <c r="F5" s="40">
        <f t="shared" si="0"/>
        <v>48.235294117647058</v>
      </c>
      <c r="G5" s="40">
        <f t="shared" si="1"/>
        <v>1.1764705882352942</v>
      </c>
    </row>
    <row r="6" spans="1:7">
      <c r="A6" s="47" t="s">
        <v>36</v>
      </c>
      <c r="B6" s="47">
        <v>360</v>
      </c>
      <c r="C6" s="47">
        <v>639</v>
      </c>
      <c r="D6" s="47">
        <v>999</v>
      </c>
      <c r="E6" s="47">
        <v>73</v>
      </c>
      <c r="F6" s="40">
        <f t="shared" ref="F6:F7" si="2">B6/D6*100</f>
        <v>36.036036036036037</v>
      </c>
      <c r="G6" s="40">
        <f t="shared" ref="G6:G7" si="3">E6/D6*100</f>
        <v>7.3073073073073074</v>
      </c>
    </row>
    <row r="7" spans="1:7">
      <c r="A7" s="47" t="s">
        <v>10</v>
      </c>
      <c r="B7" s="47">
        <v>2606</v>
      </c>
      <c r="C7" s="47">
        <v>1562</v>
      </c>
      <c r="D7" s="47">
        <v>4168</v>
      </c>
      <c r="E7" s="47">
        <v>577</v>
      </c>
      <c r="F7" s="40">
        <f t="shared" si="2"/>
        <v>62.523992322456813</v>
      </c>
      <c r="G7" s="40">
        <f t="shared" si="3"/>
        <v>13.843570057581575</v>
      </c>
    </row>
    <row r="8" spans="1:7">
      <c r="A8" s="35" t="s">
        <v>15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8"/>
  <sheetViews>
    <sheetView showGridLines="0" workbookViewId="0">
      <selection activeCell="A2" sqref="A2"/>
    </sheetView>
  </sheetViews>
  <sheetFormatPr defaultRowHeight="10.8"/>
  <cols>
    <col min="1" max="1" width="29.140625" style="35" customWidth="1"/>
    <col min="2" max="2" width="12" style="35" customWidth="1"/>
    <col min="3" max="4" width="12.5703125" style="35" customWidth="1"/>
    <col min="5" max="9" width="9.140625" style="35"/>
    <col min="10" max="10" width="12.42578125" style="35" customWidth="1"/>
    <col min="11" max="16384" width="9.140625" style="35"/>
  </cols>
  <sheetData>
    <row r="1" spans="1:10" s="15" customFormat="1" ht="25.2" customHeight="1">
      <c r="A1" s="14" t="s">
        <v>111</v>
      </c>
    </row>
    <row r="2" spans="1:10">
      <c r="A2" s="47" t="s">
        <v>32</v>
      </c>
      <c r="B2" s="41" t="s">
        <v>1</v>
      </c>
      <c r="C2" s="41" t="s">
        <v>2</v>
      </c>
      <c r="D2" s="41" t="s">
        <v>3</v>
      </c>
      <c r="E2" s="41" t="s">
        <v>4</v>
      </c>
      <c r="F2" s="41" t="s">
        <v>5</v>
      </c>
      <c r="G2" s="41" t="s">
        <v>6</v>
      </c>
      <c r="H2" s="41" t="s">
        <v>49</v>
      </c>
      <c r="I2" s="41" t="s">
        <v>7</v>
      </c>
      <c r="J2" s="41" t="s">
        <v>8</v>
      </c>
    </row>
    <row r="3" spans="1:10">
      <c r="A3" s="47" t="s">
        <v>33</v>
      </c>
      <c r="B3" s="47">
        <v>182</v>
      </c>
      <c r="C3" s="47">
        <v>11</v>
      </c>
      <c r="D3" s="47"/>
      <c r="E3" s="47">
        <v>126</v>
      </c>
      <c r="F3" s="47">
        <v>47</v>
      </c>
      <c r="G3" s="47">
        <v>760</v>
      </c>
      <c r="H3" s="47"/>
      <c r="I3" s="47">
        <v>91</v>
      </c>
      <c r="J3" s="47">
        <v>1217</v>
      </c>
    </row>
    <row r="4" spans="1:10">
      <c r="A4" s="47" t="s">
        <v>14</v>
      </c>
      <c r="B4" s="47">
        <v>255</v>
      </c>
      <c r="C4" s="47">
        <v>108</v>
      </c>
      <c r="D4" s="47">
        <v>30</v>
      </c>
      <c r="E4" s="47">
        <v>281</v>
      </c>
      <c r="F4" s="47">
        <v>10</v>
      </c>
      <c r="G4" s="47">
        <v>1110</v>
      </c>
      <c r="H4" s="47">
        <v>19</v>
      </c>
      <c r="I4" s="47">
        <v>54</v>
      </c>
      <c r="J4" s="47">
        <v>1867</v>
      </c>
    </row>
    <row r="5" spans="1:10">
      <c r="A5" s="47" t="s">
        <v>35</v>
      </c>
      <c r="B5" s="47">
        <v>9</v>
      </c>
      <c r="C5" s="47"/>
      <c r="D5" s="47"/>
      <c r="E5" s="47">
        <v>28</v>
      </c>
      <c r="F5" s="47"/>
      <c r="G5" s="47">
        <v>48</v>
      </c>
      <c r="H5" s="47"/>
      <c r="I5" s="47"/>
      <c r="J5" s="47">
        <v>85</v>
      </c>
    </row>
    <row r="6" spans="1:10">
      <c r="A6" s="47" t="s">
        <v>36</v>
      </c>
      <c r="B6" s="47">
        <v>72</v>
      </c>
      <c r="C6" s="47">
        <v>9</v>
      </c>
      <c r="D6" s="47">
        <v>22</v>
      </c>
      <c r="E6" s="47">
        <v>115</v>
      </c>
      <c r="F6" s="47">
        <v>96</v>
      </c>
      <c r="G6" s="47">
        <v>601</v>
      </c>
      <c r="H6" s="47">
        <v>12</v>
      </c>
      <c r="I6" s="47">
        <v>72</v>
      </c>
      <c r="J6" s="47">
        <v>999</v>
      </c>
    </row>
    <row r="7" spans="1:10">
      <c r="A7" s="47" t="s">
        <v>10</v>
      </c>
      <c r="B7" s="47">
        <v>518</v>
      </c>
      <c r="C7" s="47">
        <v>128</v>
      </c>
      <c r="D7" s="47">
        <v>52</v>
      </c>
      <c r="E7" s="47">
        <v>550</v>
      </c>
      <c r="F7" s="47">
        <v>153</v>
      </c>
      <c r="G7" s="47">
        <v>2519</v>
      </c>
      <c r="H7" s="47">
        <v>31</v>
      </c>
      <c r="I7" s="47">
        <v>217</v>
      </c>
      <c r="J7" s="47">
        <v>4168</v>
      </c>
    </row>
    <row r="8" spans="1:10">
      <c r="A8" s="35" t="s">
        <v>15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9"/>
  <sheetViews>
    <sheetView showGridLines="0" workbookViewId="0">
      <selection activeCell="A2" sqref="A2"/>
    </sheetView>
  </sheetViews>
  <sheetFormatPr defaultRowHeight="10.8"/>
  <cols>
    <col min="1" max="1" width="29.140625" style="35" customWidth="1"/>
    <col min="2" max="7" width="9.5703125" style="35" customWidth="1"/>
    <col min="8" max="8" width="15.140625" style="35" customWidth="1"/>
    <col min="9" max="9" width="15.7109375" style="35" customWidth="1"/>
    <col min="10" max="10" width="12.42578125" style="35" customWidth="1"/>
    <col min="11" max="16384" width="9.140625" style="35"/>
  </cols>
  <sheetData>
    <row r="1" spans="1:10" s="15" customFormat="1" ht="25.2" customHeight="1">
      <c r="A1" s="14" t="s">
        <v>127</v>
      </c>
    </row>
    <row r="2" spans="1:10" ht="21.6">
      <c r="A2" s="47" t="s">
        <v>32</v>
      </c>
      <c r="B2" s="27" t="s">
        <v>120</v>
      </c>
      <c r="C2" s="27" t="s">
        <v>121</v>
      </c>
      <c r="D2" s="27" t="s">
        <v>122</v>
      </c>
      <c r="E2" s="27" t="s">
        <v>124</v>
      </c>
      <c r="F2" s="27" t="s">
        <v>125</v>
      </c>
      <c r="G2" s="27" t="s">
        <v>126</v>
      </c>
      <c r="H2" s="54" t="s">
        <v>47</v>
      </c>
      <c r="I2" s="54" t="s">
        <v>41</v>
      </c>
      <c r="J2" s="54" t="s">
        <v>42</v>
      </c>
    </row>
    <row r="3" spans="1:10">
      <c r="A3" s="47" t="s">
        <v>33</v>
      </c>
      <c r="B3" s="16">
        <v>70</v>
      </c>
      <c r="C3" s="16">
        <v>198</v>
      </c>
      <c r="D3" s="16">
        <v>204</v>
      </c>
      <c r="E3" s="16">
        <v>158</v>
      </c>
      <c r="F3" s="16">
        <v>247</v>
      </c>
      <c r="G3" s="16">
        <v>340</v>
      </c>
      <c r="H3" s="55">
        <v>472</v>
      </c>
      <c r="I3" s="55">
        <v>643</v>
      </c>
      <c r="J3" s="55">
        <v>102</v>
      </c>
    </row>
    <row r="4" spans="1:10">
      <c r="A4" s="47" t="s">
        <v>14</v>
      </c>
      <c r="B4" s="16">
        <v>9</v>
      </c>
      <c r="C4" s="16">
        <v>464</v>
      </c>
      <c r="D4" s="16">
        <v>461</v>
      </c>
      <c r="E4" s="16">
        <v>313</v>
      </c>
      <c r="F4" s="16">
        <v>348</v>
      </c>
      <c r="G4" s="16">
        <v>272</v>
      </c>
      <c r="H4" s="55">
        <v>934</v>
      </c>
      <c r="I4" s="55">
        <v>876</v>
      </c>
      <c r="J4" s="55">
        <v>57</v>
      </c>
    </row>
    <row r="5" spans="1:10">
      <c r="A5" s="47" t="s">
        <v>35</v>
      </c>
      <c r="B5" s="16"/>
      <c r="C5" s="16">
        <v>30</v>
      </c>
      <c r="D5" s="16">
        <v>12</v>
      </c>
      <c r="E5" s="16">
        <v>5</v>
      </c>
      <c r="F5" s="16">
        <v>9</v>
      </c>
      <c r="G5" s="16">
        <v>29</v>
      </c>
      <c r="H5" s="55">
        <v>42</v>
      </c>
      <c r="I5" s="55">
        <v>27</v>
      </c>
      <c r="J5" s="55">
        <v>16</v>
      </c>
    </row>
    <row r="6" spans="1:10">
      <c r="A6" s="47" t="s">
        <v>36</v>
      </c>
      <c r="B6" s="16">
        <v>4</v>
      </c>
      <c r="C6" s="16">
        <v>90</v>
      </c>
      <c r="D6" s="16">
        <v>171</v>
      </c>
      <c r="E6" s="16">
        <v>153</v>
      </c>
      <c r="F6" s="16">
        <v>282</v>
      </c>
      <c r="G6" s="16">
        <v>299</v>
      </c>
      <c r="H6" s="55">
        <v>265</v>
      </c>
      <c r="I6" s="55">
        <v>650</v>
      </c>
      <c r="J6" s="55">
        <v>84</v>
      </c>
    </row>
    <row r="7" spans="1:10">
      <c r="A7" s="47" t="s">
        <v>10</v>
      </c>
      <c r="B7" s="16">
        <v>83</v>
      </c>
      <c r="C7" s="16">
        <v>782</v>
      </c>
      <c r="D7" s="16">
        <v>848</v>
      </c>
      <c r="E7" s="16">
        <v>629</v>
      </c>
      <c r="F7" s="16">
        <v>886</v>
      </c>
      <c r="G7" s="16">
        <v>940</v>
      </c>
      <c r="H7" s="55">
        <v>1713</v>
      </c>
      <c r="I7" s="55">
        <v>2196</v>
      </c>
      <c r="J7" s="55">
        <v>259</v>
      </c>
    </row>
    <row r="8" spans="1:10" ht="15.6" customHeight="1">
      <c r="A8" s="35" t="s">
        <v>15</v>
      </c>
    </row>
    <row r="9" spans="1:10" ht="15.6" customHeight="1">
      <c r="A9" s="33" t="s">
        <v>48</v>
      </c>
    </row>
  </sheetData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8"/>
  <sheetViews>
    <sheetView showGridLines="0" workbookViewId="0">
      <selection activeCell="A2" sqref="A2"/>
    </sheetView>
  </sheetViews>
  <sheetFormatPr defaultRowHeight="10.8"/>
  <cols>
    <col min="1" max="1" width="29.140625" style="35" customWidth="1"/>
    <col min="2" max="2" width="12" style="35" customWidth="1"/>
    <col min="3" max="4" width="12.5703125" style="35" customWidth="1"/>
    <col min="5" max="9" width="9.140625" style="35"/>
    <col min="10" max="10" width="12.42578125" style="35" customWidth="1"/>
    <col min="11" max="16384" width="9.140625" style="35"/>
  </cols>
  <sheetData>
    <row r="1" spans="1:10" s="15" customFormat="1" ht="25.2" customHeight="1">
      <c r="A1" s="14" t="s">
        <v>110</v>
      </c>
    </row>
    <row r="2" spans="1:10">
      <c r="A2" s="47" t="s">
        <v>32</v>
      </c>
      <c r="B2" s="41" t="s">
        <v>1</v>
      </c>
      <c r="C2" s="41" t="s">
        <v>2</v>
      </c>
      <c r="D2" s="41" t="s">
        <v>3</v>
      </c>
      <c r="E2" s="41" t="s">
        <v>4</v>
      </c>
      <c r="F2" s="41" t="s">
        <v>5</v>
      </c>
      <c r="G2" s="41" t="s">
        <v>6</v>
      </c>
      <c r="H2" s="41" t="s">
        <v>49</v>
      </c>
      <c r="I2" s="41" t="s">
        <v>7</v>
      </c>
      <c r="J2" s="41" t="s">
        <v>8</v>
      </c>
    </row>
    <row r="3" spans="1:10">
      <c r="A3" s="47" t="s">
        <v>33</v>
      </c>
      <c r="B3" s="47">
        <v>182</v>
      </c>
      <c r="C3" s="47">
        <v>11</v>
      </c>
      <c r="D3" s="47"/>
      <c r="E3" s="47">
        <v>126</v>
      </c>
      <c r="F3" s="47">
        <v>47</v>
      </c>
      <c r="G3" s="47">
        <v>760</v>
      </c>
      <c r="H3" s="47"/>
      <c r="I3" s="47">
        <v>91</v>
      </c>
      <c r="J3" s="47">
        <v>1217</v>
      </c>
    </row>
    <row r="4" spans="1:10">
      <c r="A4" s="47" t="s">
        <v>14</v>
      </c>
      <c r="B4" s="47">
        <v>255</v>
      </c>
      <c r="C4" s="47">
        <v>108</v>
      </c>
      <c r="D4" s="47">
        <v>30</v>
      </c>
      <c r="E4" s="47">
        <v>281</v>
      </c>
      <c r="F4" s="47">
        <v>10</v>
      </c>
      <c r="G4" s="47">
        <v>1110</v>
      </c>
      <c r="H4" s="47">
        <v>19</v>
      </c>
      <c r="I4" s="47">
        <v>54</v>
      </c>
      <c r="J4" s="47">
        <v>1867</v>
      </c>
    </row>
    <row r="5" spans="1:10">
      <c r="A5" s="47" t="s">
        <v>35</v>
      </c>
      <c r="B5" s="47">
        <v>9</v>
      </c>
      <c r="C5" s="47"/>
      <c r="D5" s="47"/>
      <c r="E5" s="47">
        <v>28</v>
      </c>
      <c r="F5" s="47"/>
      <c r="G5" s="47">
        <v>48</v>
      </c>
      <c r="H5" s="47"/>
      <c r="I5" s="47"/>
      <c r="J5" s="47">
        <v>85</v>
      </c>
    </row>
    <row r="6" spans="1:10">
      <c r="A6" s="47" t="s">
        <v>36</v>
      </c>
      <c r="B6" s="47">
        <v>72</v>
      </c>
      <c r="C6" s="47">
        <v>9</v>
      </c>
      <c r="D6" s="47">
        <v>22</v>
      </c>
      <c r="E6" s="47">
        <v>115</v>
      </c>
      <c r="F6" s="47">
        <v>96</v>
      </c>
      <c r="G6" s="47">
        <v>601</v>
      </c>
      <c r="H6" s="47">
        <v>12</v>
      </c>
      <c r="I6" s="47">
        <v>72</v>
      </c>
      <c r="J6" s="47">
        <v>999</v>
      </c>
    </row>
    <row r="7" spans="1:10">
      <c r="A7" s="47" t="s">
        <v>10</v>
      </c>
      <c r="B7" s="47">
        <v>518</v>
      </c>
      <c r="C7" s="47">
        <v>128</v>
      </c>
      <c r="D7" s="47">
        <v>52</v>
      </c>
      <c r="E7" s="47">
        <v>550</v>
      </c>
      <c r="F7" s="47">
        <v>153</v>
      </c>
      <c r="G7" s="47">
        <v>2519</v>
      </c>
      <c r="H7" s="47">
        <v>31</v>
      </c>
      <c r="I7" s="47">
        <v>217</v>
      </c>
      <c r="J7" s="47">
        <v>4168</v>
      </c>
    </row>
    <row r="8" spans="1:10">
      <c r="A8" s="35" t="s">
        <v>15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8"/>
  <sheetViews>
    <sheetView showGridLines="0" workbookViewId="0">
      <selection activeCell="A2" sqref="A2"/>
    </sheetView>
  </sheetViews>
  <sheetFormatPr defaultRowHeight="10.8"/>
  <cols>
    <col min="1" max="1" width="29.140625" style="35" customWidth="1"/>
    <col min="2" max="9" width="14.85546875" style="35" customWidth="1"/>
    <col min="10" max="16384" width="9.140625" style="35"/>
  </cols>
  <sheetData>
    <row r="1" spans="1:9" s="15" customFormat="1" ht="25.2" customHeight="1">
      <c r="A1" s="14" t="s">
        <v>109</v>
      </c>
    </row>
    <row r="2" spans="1:9" ht="43.2">
      <c r="A2" s="47" t="s">
        <v>32</v>
      </c>
      <c r="B2" s="41" t="s">
        <v>75</v>
      </c>
      <c r="C2" s="41" t="s">
        <v>76</v>
      </c>
      <c r="D2" s="41" t="s">
        <v>77</v>
      </c>
      <c r="E2" s="41" t="s">
        <v>78</v>
      </c>
      <c r="F2" s="41" t="s">
        <v>79</v>
      </c>
      <c r="G2" s="41" t="s">
        <v>80</v>
      </c>
      <c r="H2" s="41" t="s">
        <v>82</v>
      </c>
      <c r="I2" s="41" t="s">
        <v>81</v>
      </c>
    </row>
    <row r="3" spans="1:9">
      <c r="A3" s="47" t="s">
        <v>33</v>
      </c>
      <c r="B3" s="47"/>
      <c r="C3" s="47"/>
      <c r="D3" s="47"/>
      <c r="E3" s="47"/>
      <c r="F3" s="47">
        <v>455</v>
      </c>
      <c r="G3" s="47"/>
      <c r="H3" s="47">
        <v>543</v>
      </c>
      <c r="I3" s="47">
        <v>219</v>
      </c>
    </row>
    <row r="4" spans="1:9">
      <c r="A4" s="47" t="s">
        <v>14</v>
      </c>
      <c r="B4" s="47">
        <v>30</v>
      </c>
      <c r="C4" s="47"/>
      <c r="D4" s="47">
        <v>8</v>
      </c>
      <c r="E4" s="47">
        <v>18</v>
      </c>
      <c r="F4" s="47">
        <v>1811</v>
      </c>
      <c r="G4" s="47"/>
      <c r="H4" s="47"/>
      <c r="I4" s="47"/>
    </row>
    <row r="5" spans="1:9">
      <c r="A5" s="47" t="s">
        <v>35</v>
      </c>
      <c r="B5" s="47"/>
      <c r="C5" s="47">
        <v>70</v>
      </c>
      <c r="D5" s="47"/>
      <c r="E5" s="47"/>
      <c r="F5" s="47"/>
      <c r="G5" s="47"/>
      <c r="H5" s="47"/>
      <c r="I5" s="47">
        <v>15</v>
      </c>
    </row>
    <row r="6" spans="1:9">
      <c r="A6" s="47" t="s">
        <v>36</v>
      </c>
      <c r="B6" s="47">
        <v>210</v>
      </c>
      <c r="C6" s="47"/>
      <c r="D6" s="47"/>
      <c r="E6" s="47">
        <v>60</v>
      </c>
      <c r="F6" s="47">
        <v>98</v>
      </c>
      <c r="G6" s="47">
        <v>631</v>
      </c>
      <c r="H6" s="47"/>
      <c r="I6" s="47"/>
    </row>
    <row r="7" spans="1:9">
      <c r="A7" s="47" t="s">
        <v>10</v>
      </c>
      <c r="B7" s="47">
        <v>240</v>
      </c>
      <c r="C7" s="47">
        <v>70</v>
      </c>
      <c r="D7" s="47">
        <v>8</v>
      </c>
      <c r="E7" s="47">
        <v>78</v>
      </c>
      <c r="F7" s="47">
        <v>2364</v>
      </c>
      <c r="G7" s="47">
        <v>631</v>
      </c>
      <c r="H7" s="47">
        <v>543</v>
      </c>
      <c r="I7" s="47">
        <v>234</v>
      </c>
    </row>
    <row r="8" spans="1:9">
      <c r="A8" s="35" t="s">
        <v>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32"/>
  <sheetViews>
    <sheetView showGridLines="0" workbookViewId="0"/>
  </sheetViews>
  <sheetFormatPr defaultRowHeight="10.8"/>
  <cols>
    <col min="1" max="1" width="34.42578125" customWidth="1"/>
    <col min="2" max="2" width="33.42578125" customWidth="1"/>
    <col min="3" max="3" width="31.5703125" customWidth="1"/>
    <col min="4" max="4" width="25.5703125" customWidth="1"/>
    <col min="5" max="8" width="16.28515625" customWidth="1"/>
    <col min="9" max="9" width="10.5703125" bestFit="1" customWidth="1"/>
  </cols>
  <sheetData>
    <row r="1" spans="1:9" s="15" customFormat="1" ht="29.4" customHeight="1">
      <c r="A1" s="19" t="s">
        <v>108</v>
      </c>
      <c r="B1" s="20"/>
      <c r="C1" s="21"/>
      <c r="D1" s="21"/>
      <c r="E1" s="21"/>
      <c r="F1" s="20"/>
      <c r="G1" s="21"/>
      <c r="H1" s="21"/>
      <c r="I1" s="20"/>
    </row>
    <row r="2" spans="1:9">
      <c r="D2" s="13"/>
    </row>
    <row r="3" spans="1:9" ht="21.6">
      <c r="A3" s="8" t="s">
        <v>37</v>
      </c>
      <c r="B3" s="48" t="s">
        <v>73</v>
      </c>
      <c r="C3" s="48" t="s">
        <v>74</v>
      </c>
      <c r="D3" s="39" t="s">
        <v>31</v>
      </c>
    </row>
    <row r="4" spans="1:9">
      <c r="A4" s="8" t="s">
        <v>33</v>
      </c>
      <c r="B4" s="38">
        <v>178</v>
      </c>
      <c r="C4" s="38">
        <v>1217</v>
      </c>
      <c r="D4" s="38">
        <v>1395</v>
      </c>
    </row>
    <row r="5" spans="1:9">
      <c r="A5" s="8" t="s">
        <v>34</v>
      </c>
      <c r="B5" s="38">
        <v>625</v>
      </c>
      <c r="C5" s="38"/>
      <c r="D5" s="38">
        <v>625</v>
      </c>
    </row>
    <row r="6" spans="1:9">
      <c r="A6" s="8" t="s">
        <v>13</v>
      </c>
      <c r="B6" s="38">
        <v>1187</v>
      </c>
      <c r="C6" s="38"/>
      <c r="D6" s="38">
        <v>1187</v>
      </c>
    </row>
    <row r="7" spans="1:9">
      <c r="A7" s="8" t="s">
        <v>14</v>
      </c>
      <c r="B7" s="38">
        <v>7371</v>
      </c>
      <c r="C7" s="38">
        <v>1867</v>
      </c>
      <c r="D7" s="38">
        <v>9238</v>
      </c>
    </row>
    <row r="8" spans="1:9">
      <c r="A8" s="8" t="s">
        <v>35</v>
      </c>
      <c r="B8" s="38">
        <v>3113</v>
      </c>
      <c r="C8" s="38">
        <v>85</v>
      </c>
      <c r="D8" s="38">
        <v>3198</v>
      </c>
    </row>
    <row r="9" spans="1:9">
      <c r="A9" s="8" t="s">
        <v>36</v>
      </c>
      <c r="B9" s="38">
        <v>204</v>
      </c>
      <c r="C9" s="38">
        <v>999</v>
      </c>
      <c r="D9" s="38">
        <v>1203</v>
      </c>
    </row>
    <row r="10" spans="1:9">
      <c r="A10" s="8" t="s">
        <v>31</v>
      </c>
      <c r="B10" s="38">
        <v>12678</v>
      </c>
      <c r="C10" s="38">
        <v>4168</v>
      </c>
      <c r="D10" s="38">
        <v>16846</v>
      </c>
    </row>
    <row r="11" spans="1:9">
      <c r="A11" s="37" t="s">
        <v>15</v>
      </c>
    </row>
    <row r="32" spans="1:2">
      <c r="A32" s="59"/>
      <c r="B32" s="59"/>
    </row>
  </sheetData>
  <mergeCells count="1">
    <mergeCell ref="A32:B3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20"/>
  <sheetViews>
    <sheetView showGridLines="0" workbookViewId="0"/>
  </sheetViews>
  <sheetFormatPr defaultRowHeight="10.8"/>
  <cols>
    <col min="1" max="1" width="34.42578125" style="36" customWidth="1"/>
    <col min="2" max="2" width="33.42578125" style="36" customWidth="1"/>
    <col min="3" max="3" width="14.7109375" style="36" customWidth="1"/>
    <col min="4" max="9" width="11.7109375" style="36" customWidth="1"/>
    <col min="10" max="16384" width="9.140625" style="36"/>
  </cols>
  <sheetData>
    <row r="1" spans="1:9" s="15" customFormat="1" ht="29.4" customHeight="1">
      <c r="A1" s="19" t="s">
        <v>119</v>
      </c>
      <c r="B1" s="20"/>
      <c r="C1" s="21"/>
      <c r="D1" s="21"/>
      <c r="E1" s="21"/>
      <c r="F1" s="20"/>
      <c r="G1" s="21"/>
      <c r="H1" s="21"/>
      <c r="I1" s="20"/>
    </row>
    <row r="3" spans="1:9" ht="32.4">
      <c r="A3" s="8" t="s">
        <v>85</v>
      </c>
      <c r="B3" s="8" t="s">
        <v>86</v>
      </c>
      <c r="C3" s="48" t="s">
        <v>33</v>
      </c>
      <c r="D3" s="48" t="s">
        <v>34</v>
      </c>
      <c r="E3" s="48" t="s">
        <v>13</v>
      </c>
      <c r="F3" s="48" t="s">
        <v>14</v>
      </c>
      <c r="G3" s="48" t="s">
        <v>35</v>
      </c>
      <c r="H3" s="48" t="s">
        <v>36</v>
      </c>
      <c r="I3" s="48" t="s">
        <v>31</v>
      </c>
    </row>
    <row r="4" spans="1:9">
      <c r="A4" s="60" t="s">
        <v>87</v>
      </c>
      <c r="B4" s="8" t="s">
        <v>88</v>
      </c>
      <c r="C4" s="38"/>
      <c r="D4" s="38"/>
      <c r="E4" s="38">
        <v>1187</v>
      </c>
      <c r="F4" s="38"/>
      <c r="G4" s="38"/>
      <c r="H4" s="38"/>
      <c r="I4" s="38">
        <v>1187</v>
      </c>
    </row>
    <row r="5" spans="1:9">
      <c r="A5" s="61"/>
      <c r="B5" s="8" t="s">
        <v>89</v>
      </c>
      <c r="C5" s="38"/>
      <c r="D5" s="38"/>
      <c r="E5" s="38"/>
      <c r="F5" s="38">
        <v>4192</v>
      </c>
      <c r="G5" s="38"/>
      <c r="H5" s="38"/>
      <c r="I5" s="38">
        <v>4192</v>
      </c>
    </row>
    <row r="6" spans="1:9">
      <c r="A6" s="60" t="s">
        <v>90</v>
      </c>
      <c r="B6" s="8" t="s">
        <v>91</v>
      </c>
      <c r="C6" s="38"/>
      <c r="D6" s="38">
        <v>625</v>
      </c>
      <c r="E6" s="38"/>
      <c r="F6" s="38"/>
      <c r="G6" s="38"/>
      <c r="H6" s="38"/>
      <c r="I6" s="38">
        <v>625</v>
      </c>
    </row>
    <row r="7" spans="1:9">
      <c r="A7" s="61"/>
      <c r="B7" s="8" t="s">
        <v>128</v>
      </c>
      <c r="C7" s="38"/>
      <c r="D7" s="38"/>
      <c r="E7" s="38"/>
      <c r="F7" s="38"/>
      <c r="G7" s="38">
        <v>209</v>
      </c>
      <c r="H7" s="38"/>
      <c r="I7" s="38">
        <v>209</v>
      </c>
    </row>
    <row r="8" spans="1:9">
      <c r="A8" s="62" t="s">
        <v>92</v>
      </c>
      <c r="B8" s="8" t="s">
        <v>93</v>
      </c>
      <c r="C8" s="38"/>
      <c r="D8" s="38"/>
      <c r="E8" s="38"/>
      <c r="F8" s="38">
        <v>296</v>
      </c>
      <c r="G8" s="38"/>
      <c r="H8" s="38"/>
      <c r="I8" s="38">
        <v>296</v>
      </c>
    </row>
    <row r="9" spans="1:9">
      <c r="A9" s="63"/>
      <c r="B9" s="8" t="s">
        <v>94</v>
      </c>
      <c r="C9" s="38"/>
      <c r="D9" s="38"/>
      <c r="E9" s="38"/>
      <c r="F9" s="38">
        <v>8</v>
      </c>
      <c r="G9" s="38">
        <v>7</v>
      </c>
      <c r="H9" s="38"/>
      <c r="I9" s="38">
        <v>15</v>
      </c>
    </row>
    <row r="10" spans="1:9">
      <c r="A10" s="64"/>
      <c r="B10" s="8" t="s">
        <v>95</v>
      </c>
      <c r="C10" s="38"/>
      <c r="D10" s="38"/>
      <c r="E10" s="38"/>
      <c r="F10" s="38">
        <v>491</v>
      </c>
      <c r="G10" s="38">
        <v>61</v>
      </c>
      <c r="H10" s="38"/>
      <c r="I10" s="38">
        <v>552</v>
      </c>
    </row>
    <row r="11" spans="1:9">
      <c r="A11" s="8" t="s">
        <v>96</v>
      </c>
      <c r="B11" s="8" t="s">
        <v>97</v>
      </c>
      <c r="C11" s="38">
        <v>8</v>
      </c>
      <c r="D11" s="38"/>
      <c r="E11" s="38"/>
      <c r="F11" s="38"/>
      <c r="G11" s="38">
        <v>16</v>
      </c>
      <c r="H11" s="38">
        <v>183</v>
      </c>
      <c r="I11" s="38">
        <v>207</v>
      </c>
    </row>
    <row r="12" spans="1:9">
      <c r="A12" s="67" t="s">
        <v>98</v>
      </c>
      <c r="B12" s="8" t="s">
        <v>101</v>
      </c>
      <c r="C12" s="38"/>
      <c r="D12" s="38"/>
      <c r="E12" s="38"/>
      <c r="F12" s="38"/>
      <c r="G12" s="38"/>
      <c r="H12" s="38">
        <v>11</v>
      </c>
      <c r="I12" s="38">
        <v>11</v>
      </c>
    </row>
    <row r="13" spans="1:9">
      <c r="A13" s="68"/>
      <c r="B13" s="8" t="s">
        <v>99</v>
      </c>
      <c r="C13" s="38">
        <v>110</v>
      </c>
      <c r="D13" s="38"/>
      <c r="E13" s="38"/>
      <c r="F13" s="38">
        <v>1301</v>
      </c>
      <c r="G13" s="38">
        <v>632</v>
      </c>
      <c r="H13" s="38">
        <v>10</v>
      </c>
      <c r="I13" s="38">
        <v>2053</v>
      </c>
    </row>
    <row r="14" spans="1:9">
      <c r="A14" s="69"/>
      <c r="B14" s="8" t="s">
        <v>100</v>
      </c>
      <c r="C14" s="38">
        <v>60</v>
      </c>
      <c r="D14" s="38"/>
      <c r="E14" s="38"/>
      <c r="F14" s="38"/>
      <c r="G14" s="38">
        <v>2188</v>
      </c>
      <c r="H14" s="38"/>
      <c r="I14" s="38">
        <v>2248</v>
      </c>
    </row>
    <row r="15" spans="1:9">
      <c r="A15" s="8" t="s">
        <v>102</v>
      </c>
      <c r="B15" s="8" t="s">
        <v>103</v>
      </c>
      <c r="C15" s="38"/>
      <c r="D15" s="38"/>
      <c r="E15" s="38"/>
      <c r="F15" s="38">
        <v>1083</v>
      </c>
      <c r="G15" s="38"/>
      <c r="H15" s="38"/>
      <c r="I15" s="38">
        <v>1083</v>
      </c>
    </row>
    <row r="16" spans="1:9">
      <c r="A16" s="8" t="s">
        <v>104</v>
      </c>
      <c r="B16" s="8" t="s">
        <v>105</v>
      </c>
      <c r="C16" s="38">
        <v>1217</v>
      </c>
      <c r="D16" s="38"/>
      <c r="E16" s="38"/>
      <c r="F16" s="38">
        <v>1867</v>
      </c>
      <c r="G16" s="38">
        <v>85</v>
      </c>
      <c r="H16" s="38">
        <v>999</v>
      </c>
      <c r="I16" s="38">
        <v>4168</v>
      </c>
    </row>
    <row r="17" spans="1:9">
      <c r="A17" s="8" t="s">
        <v>106</v>
      </c>
      <c r="B17" s="8"/>
      <c r="C17" s="38">
        <v>1395</v>
      </c>
      <c r="D17" s="38">
        <v>625</v>
      </c>
      <c r="E17" s="38">
        <v>1187</v>
      </c>
      <c r="F17" s="38">
        <v>9238</v>
      </c>
      <c r="G17" s="38">
        <v>3198</v>
      </c>
      <c r="H17" s="38">
        <v>1203</v>
      </c>
      <c r="I17" s="38">
        <v>16846</v>
      </c>
    </row>
    <row r="18" spans="1:9">
      <c r="A18" s="37" t="s">
        <v>15</v>
      </c>
    </row>
    <row r="20" spans="1:9">
      <c r="A20" s="59"/>
      <c r="B20" s="59"/>
    </row>
  </sheetData>
  <mergeCells count="5">
    <mergeCell ref="A20:B20"/>
    <mergeCell ref="A4:A5"/>
    <mergeCell ref="A8:A10"/>
    <mergeCell ref="A12:A14"/>
    <mergeCell ref="A6:A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11"/>
  <sheetViews>
    <sheetView showGridLines="0" workbookViewId="0"/>
  </sheetViews>
  <sheetFormatPr defaultRowHeight="10.8"/>
  <cols>
    <col min="1" max="1" width="33.28515625" customWidth="1"/>
    <col min="2" max="4" width="12" customWidth="1"/>
    <col min="5" max="5" width="15" customWidth="1"/>
    <col min="6" max="9" width="12" customWidth="1"/>
  </cols>
  <sheetData>
    <row r="1" spans="1:10" s="15" customFormat="1" ht="28.8" customHeight="1">
      <c r="A1" s="22" t="s">
        <v>118</v>
      </c>
      <c r="B1" s="23"/>
      <c r="C1" s="23"/>
      <c r="D1" s="23"/>
      <c r="E1" s="23"/>
      <c r="F1" s="23"/>
      <c r="G1" s="23"/>
      <c r="H1" s="23"/>
      <c r="I1" s="23"/>
      <c r="J1" s="23"/>
    </row>
    <row r="3" spans="1:10">
      <c r="A3" s="38"/>
      <c r="B3" s="38" t="s">
        <v>38</v>
      </c>
      <c r="C3" s="38" t="s">
        <v>9</v>
      </c>
      <c r="D3" s="38" t="s">
        <v>31</v>
      </c>
      <c r="E3" s="38" t="s">
        <v>39</v>
      </c>
      <c r="F3" s="38" t="s">
        <v>17</v>
      </c>
      <c r="G3" s="38" t="s">
        <v>30</v>
      </c>
    </row>
    <row r="4" spans="1:10">
      <c r="A4" s="38" t="s">
        <v>33</v>
      </c>
      <c r="B4" s="38">
        <v>129</v>
      </c>
      <c r="C4" s="38">
        <v>49</v>
      </c>
      <c r="D4" s="38">
        <v>178</v>
      </c>
      <c r="E4" s="38">
        <v>11</v>
      </c>
      <c r="F4" s="40">
        <f>B4/D4*100</f>
        <v>72.471910112359552</v>
      </c>
      <c r="G4" s="40">
        <f>E4/D4*100</f>
        <v>6.179775280898876</v>
      </c>
    </row>
    <row r="5" spans="1:10">
      <c r="A5" s="38" t="s">
        <v>34</v>
      </c>
      <c r="B5" s="38">
        <v>167</v>
      </c>
      <c r="C5" s="38">
        <v>458</v>
      </c>
      <c r="D5" s="38">
        <v>625</v>
      </c>
      <c r="E5" s="38">
        <v>46</v>
      </c>
      <c r="F5" s="40">
        <f t="shared" ref="F5:F10" si="0">B5/D5*100</f>
        <v>26.72</v>
      </c>
      <c r="G5" s="40">
        <f t="shared" ref="G5:G10" si="1">E5/D5*100</f>
        <v>7.3599999999999994</v>
      </c>
    </row>
    <row r="6" spans="1:10">
      <c r="A6" s="38" t="s">
        <v>13</v>
      </c>
      <c r="B6" s="38">
        <v>547</v>
      </c>
      <c r="C6" s="38">
        <v>640</v>
      </c>
      <c r="D6" s="38">
        <v>1187</v>
      </c>
      <c r="E6" s="38">
        <v>142</v>
      </c>
      <c r="F6" s="40">
        <f t="shared" si="0"/>
        <v>46.082561078348775</v>
      </c>
      <c r="G6" s="40">
        <f t="shared" si="1"/>
        <v>11.962931760741364</v>
      </c>
    </row>
    <row r="7" spans="1:10">
      <c r="A7" s="38" t="s">
        <v>14</v>
      </c>
      <c r="B7" s="38">
        <v>3292</v>
      </c>
      <c r="C7" s="38">
        <v>4079</v>
      </c>
      <c r="D7" s="38">
        <v>7371</v>
      </c>
      <c r="E7" s="38">
        <v>1962</v>
      </c>
      <c r="F7" s="40">
        <f t="shared" si="0"/>
        <v>44.661511328177994</v>
      </c>
      <c r="G7" s="40">
        <f t="shared" si="1"/>
        <v>26.617826617826619</v>
      </c>
    </row>
    <row r="8" spans="1:10">
      <c r="A8" s="38" t="s">
        <v>35</v>
      </c>
      <c r="B8" s="38">
        <v>1600</v>
      </c>
      <c r="C8" s="38">
        <v>1513</v>
      </c>
      <c r="D8" s="38">
        <v>3113</v>
      </c>
      <c r="E8" s="38">
        <v>413</v>
      </c>
      <c r="F8" s="40">
        <f t="shared" si="0"/>
        <v>51.397365884998393</v>
      </c>
      <c r="G8" s="40">
        <f t="shared" si="1"/>
        <v>13.266945069065212</v>
      </c>
    </row>
    <row r="9" spans="1:10">
      <c r="A9" s="38" t="s">
        <v>36</v>
      </c>
      <c r="B9" s="38">
        <v>66</v>
      </c>
      <c r="C9" s="38">
        <v>138</v>
      </c>
      <c r="D9" s="38">
        <v>204</v>
      </c>
      <c r="E9" s="38">
        <v>22</v>
      </c>
      <c r="F9" s="40">
        <f t="shared" si="0"/>
        <v>32.352941176470587</v>
      </c>
      <c r="G9" s="40">
        <f t="shared" si="1"/>
        <v>10.784313725490197</v>
      </c>
    </row>
    <row r="10" spans="1:10">
      <c r="A10" s="38" t="s">
        <v>10</v>
      </c>
      <c r="B10" s="38">
        <v>5801</v>
      </c>
      <c r="C10" s="38">
        <v>6877</v>
      </c>
      <c r="D10" s="38">
        <v>12678</v>
      </c>
      <c r="E10" s="38">
        <v>2596</v>
      </c>
      <c r="F10" s="40">
        <f t="shared" si="0"/>
        <v>45.756428458747436</v>
      </c>
      <c r="G10" s="40">
        <f t="shared" si="1"/>
        <v>20.476415838460323</v>
      </c>
    </row>
    <row r="11" spans="1:10">
      <c r="A11" s="25" t="s">
        <v>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10"/>
  <sheetViews>
    <sheetView showGridLines="0" workbookViewId="0">
      <selection sqref="A1:K1"/>
    </sheetView>
  </sheetViews>
  <sheetFormatPr defaultRowHeight="10.8"/>
  <cols>
    <col min="1" max="1" width="44.7109375" customWidth="1"/>
    <col min="2" max="2" width="14.140625" customWidth="1"/>
    <col min="3" max="11" width="12" customWidth="1"/>
  </cols>
  <sheetData>
    <row r="1" spans="1:11" s="15" customFormat="1" ht="32.4" customHeight="1">
      <c r="A1" s="65" t="s">
        <v>117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>
      <c r="A2" s="38" t="s">
        <v>32</v>
      </c>
      <c r="B2" s="41" t="s">
        <v>1</v>
      </c>
      <c r="C2" s="41" t="s">
        <v>2</v>
      </c>
      <c r="D2" s="41" t="s">
        <v>3</v>
      </c>
      <c r="E2" s="41" t="s">
        <v>4</v>
      </c>
      <c r="F2" s="41" t="s">
        <v>5</v>
      </c>
      <c r="G2" s="41" t="s">
        <v>6</v>
      </c>
      <c r="H2" s="41" t="s">
        <v>49</v>
      </c>
      <c r="I2" s="41" t="s">
        <v>7</v>
      </c>
      <c r="J2" s="41" t="s">
        <v>8</v>
      </c>
    </row>
    <row r="3" spans="1:11">
      <c r="A3" s="38" t="s">
        <v>33</v>
      </c>
      <c r="B3" s="38"/>
      <c r="C3" s="38">
        <v>18</v>
      </c>
      <c r="D3" s="38"/>
      <c r="E3" s="38">
        <v>71</v>
      </c>
      <c r="F3" s="38">
        <v>9</v>
      </c>
      <c r="G3" s="38">
        <v>64</v>
      </c>
      <c r="H3" s="38">
        <v>16</v>
      </c>
      <c r="I3" s="38"/>
      <c r="J3" s="38">
        <v>178</v>
      </c>
    </row>
    <row r="4" spans="1:11">
      <c r="A4" s="38" t="s">
        <v>34</v>
      </c>
      <c r="B4" s="38"/>
      <c r="C4" s="38"/>
      <c r="D4" s="38">
        <v>71</v>
      </c>
      <c r="E4" s="38">
        <v>39</v>
      </c>
      <c r="F4" s="38">
        <v>26</v>
      </c>
      <c r="G4" s="38">
        <v>489</v>
      </c>
      <c r="H4" s="38"/>
      <c r="I4" s="38"/>
      <c r="J4" s="38">
        <v>625</v>
      </c>
    </row>
    <row r="5" spans="1:11">
      <c r="A5" s="38" t="s">
        <v>13</v>
      </c>
      <c r="B5" s="38">
        <v>174</v>
      </c>
      <c r="C5" s="38">
        <v>28</v>
      </c>
      <c r="D5" s="38">
        <v>33</v>
      </c>
      <c r="E5" s="38">
        <v>163</v>
      </c>
      <c r="F5" s="38">
        <v>70</v>
      </c>
      <c r="G5" s="38">
        <v>627</v>
      </c>
      <c r="H5" s="38"/>
      <c r="I5" s="38">
        <v>92</v>
      </c>
      <c r="J5" s="38">
        <v>1187</v>
      </c>
    </row>
    <row r="6" spans="1:11">
      <c r="A6" s="38" t="s">
        <v>14</v>
      </c>
      <c r="B6" s="38">
        <v>848</v>
      </c>
      <c r="C6" s="38">
        <v>293</v>
      </c>
      <c r="D6" s="38">
        <v>225</v>
      </c>
      <c r="E6" s="38">
        <v>1191</v>
      </c>
      <c r="F6" s="38">
        <v>446</v>
      </c>
      <c r="G6" s="38">
        <v>3844</v>
      </c>
      <c r="H6" s="38">
        <v>224</v>
      </c>
      <c r="I6" s="38">
        <v>300</v>
      </c>
      <c r="J6" s="38">
        <v>7371</v>
      </c>
    </row>
    <row r="7" spans="1:11">
      <c r="A7" s="38" t="s">
        <v>35</v>
      </c>
      <c r="B7" s="38">
        <v>330</v>
      </c>
      <c r="C7" s="38">
        <v>74</v>
      </c>
      <c r="D7" s="38">
        <v>133</v>
      </c>
      <c r="E7" s="38">
        <v>430</v>
      </c>
      <c r="F7" s="38">
        <v>175</v>
      </c>
      <c r="G7" s="38">
        <v>1810</v>
      </c>
      <c r="H7" s="38">
        <v>62</v>
      </c>
      <c r="I7" s="38">
        <v>99</v>
      </c>
      <c r="J7" s="38">
        <v>3113</v>
      </c>
    </row>
    <row r="8" spans="1:11">
      <c r="A8" s="38" t="s">
        <v>36</v>
      </c>
      <c r="B8" s="38">
        <v>10</v>
      </c>
      <c r="C8" s="38"/>
      <c r="D8" s="38"/>
      <c r="E8" s="38">
        <v>7</v>
      </c>
      <c r="F8" s="38"/>
      <c r="G8" s="38">
        <v>167</v>
      </c>
      <c r="H8" s="38">
        <v>9</v>
      </c>
      <c r="I8" s="38">
        <v>11</v>
      </c>
      <c r="J8" s="38">
        <v>204</v>
      </c>
    </row>
    <row r="9" spans="1:11">
      <c r="A9" s="38" t="s">
        <v>10</v>
      </c>
      <c r="B9" s="38">
        <v>1362</v>
      </c>
      <c r="C9" s="38">
        <v>413</v>
      </c>
      <c r="D9" s="38">
        <v>462</v>
      </c>
      <c r="E9" s="38">
        <v>1901</v>
      </c>
      <c r="F9" s="38">
        <v>726</v>
      </c>
      <c r="G9" s="38">
        <v>7001</v>
      </c>
      <c r="H9" s="38">
        <v>311</v>
      </c>
      <c r="I9" s="38">
        <v>502</v>
      </c>
      <c r="J9" s="38">
        <v>12678</v>
      </c>
    </row>
    <row r="10" spans="1:11">
      <c r="A10" s="26" t="s">
        <v>15</v>
      </c>
    </row>
  </sheetData>
  <mergeCells count="1">
    <mergeCell ref="A1:K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12"/>
  <sheetViews>
    <sheetView showGridLines="0" workbookViewId="0">
      <selection activeCell="A12" sqref="A12"/>
    </sheetView>
  </sheetViews>
  <sheetFormatPr defaultRowHeight="10.8"/>
  <cols>
    <col min="1" max="1" width="27.7109375" customWidth="1"/>
    <col min="2" max="7" width="11" customWidth="1"/>
    <col min="8" max="8" width="9.28515625" customWidth="1"/>
    <col min="9" max="9" width="12.5703125" customWidth="1"/>
  </cols>
  <sheetData>
    <row r="1" spans="1:11" s="15" customFormat="1" ht="31.05" customHeight="1">
      <c r="A1" s="65" t="s">
        <v>123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ht="31.2">
      <c r="A2" s="42" t="s">
        <v>32</v>
      </c>
      <c r="B2" s="27" t="s">
        <v>120</v>
      </c>
      <c r="C2" s="27" t="s">
        <v>121</v>
      </c>
      <c r="D2" s="27" t="s">
        <v>122</v>
      </c>
      <c r="E2" s="27" t="s">
        <v>124</v>
      </c>
      <c r="F2" s="27" t="s">
        <v>125</v>
      </c>
      <c r="G2" s="27" t="s">
        <v>126</v>
      </c>
      <c r="H2" s="52" t="s">
        <v>43</v>
      </c>
      <c r="I2" s="52" t="s">
        <v>40</v>
      </c>
      <c r="J2" s="52" t="s">
        <v>41</v>
      </c>
      <c r="K2" s="52" t="s">
        <v>42</v>
      </c>
    </row>
    <row r="3" spans="1:11">
      <c r="A3" s="42" t="s">
        <v>33</v>
      </c>
      <c r="B3" s="16">
        <v>45</v>
      </c>
      <c r="C3" s="16">
        <v>14</v>
      </c>
      <c r="D3" s="16">
        <v>35</v>
      </c>
      <c r="E3" s="16">
        <v>29</v>
      </c>
      <c r="F3" s="16">
        <v>30</v>
      </c>
      <c r="G3" s="16">
        <v>25</v>
      </c>
      <c r="H3" s="53"/>
      <c r="I3" s="53">
        <v>94</v>
      </c>
      <c r="J3" s="53">
        <v>73</v>
      </c>
      <c r="K3" s="53">
        <v>11</v>
      </c>
    </row>
    <row r="4" spans="1:11">
      <c r="A4" s="42" t="s">
        <v>34</v>
      </c>
      <c r="B4" s="16"/>
      <c r="C4" s="16">
        <v>460</v>
      </c>
      <c r="D4" s="16">
        <v>102</v>
      </c>
      <c r="E4" s="16">
        <v>39</v>
      </c>
      <c r="F4" s="16">
        <v>14</v>
      </c>
      <c r="G4" s="16">
        <v>10</v>
      </c>
      <c r="H4" s="53"/>
      <c r="I4" s="53">
        <v>562</v>
      </c>
      <c r="J4" s="53">
        <v>59</v>
      </c>
      <c r="K4" s="53">
        <v>4</v>
      </c>
    </row>
    <row r="5" spans="1:11">
      <c r="A5" s="42" t="s">
        <v>13</v>
      </c>
      <c r="B5" s="16">
        <v>918</v>
      </c>
      <c r="C5" s="16">
        <v>264</v>
      </c>
      <c r="D5" s="16">
        <v>5</v>
      </c>
      <c r="E5" s="16"/>
      <c r="F5" s="16"/>
      <c r="G5" s="16"/>
      <c r="H5" s="53">
        <v>12</v>
      </c>
      <c r="I5" s="53">
        <v>1175</v>
      </c>
      <c r="J5" s="53"/>
      <c r="K5" s="53"/>
    </row>
    <row r="6" spans="1:11">
      <c r="A6" s="42" t="s">
        <v>14</v>
      </c>
      <c r="B6" s="16">
        <v>3848</v>
      </c>
      <c r="C6" s="16">
        <v>986</v>
      </c>
      <c r="D6" s="16">
        <v>493</v>
      </c>
      <c r="E6" s="16">
        <v>437</v>
      </c>
      <c r="F6" s="16">
        <v>803</v>
      </c>
      <c r="G6" s="16">
        <v>804</v>
      </c>
      <c r="H6" s="53">
        <v>1793</v>
      </c>
      <c r="I6" s="53">
        <v>3534</v>
      </c>
      <c r="J6" s="53">
        <v>1880</v>
      </c>
      <c r="K6" s="53">
        <v>164</v>
      </c>
    </row>
    <row r="7" spans="1:11">
      <c r="A7" s="42" t="s">
        <v>35</v>
      </c>
      <c r="B7" s="16">
        <v>80</v>
      </c>
      <c r="C7" s="16">
        <v>894</v>
      </c>
      <c r="D7" s="16">
        <v>709</v>
      </c>
      <c r="E7" s="16">
        <v>458</v>
      </c>
      <c r="F7" s="16">
        <v>501</v>
      </c>
      <c r="G7" s="16">
        <v>471</v>
      </c>
      <c r="H7" s="53">
        <v>1</v>
      </c>
      <c r="I7" s="53">
        <v>1682</v>
      </c>
      <c r="J7" s="53">
        <v>1321</v>
      </c>
      <c r="K7" s="53">
        <v>109</v>
      </c>
    </row>
    <row r="8" spans="1:11">
      <c r="A8" s="42" t="s">
        <v>36</v>
      </c>
      <c r="B8" s="16">
        <v>1</v>
      </c>
      <c r="C8" s="16">
        <v>22</v>
      </c>
      <c r="D8" s="16">
        <v>25</v>
      </c>
      <c r="E8" s="16">
        <v>28</v>
      </c>
      <c r="F8" s="16">
        <v>67</v>
      </c>
      <c r="G8" s="16">
        <v>61</v>
      </c>
      <c r="H8" s="53"/>
      <c r="I8" s="53">
        <v>48</v>
      </c>
      <c r="J8" s="53">
        <v>137</v>
      </c>
      <c r="K8" s="53">
        <v>19</v>
      </c>
    </row>
    <row r="9" spans="1:11">
      <c r="A9" s="42" t="s">
        <v>10</v>
      </c>
      <c r="B9" s="16">
        <v>4892</v>
      </c>
      <c r="C9" s="16">
        <v>2640</v>
      </c>
      <c r="D9" s="16">
        <v>1369</v>
      </c>
      <c r="E9" s="16">
        <v>991</v>
      </c>
      <c r="F9" s="16">
        <v>1415</v>
      </c>
      <c r="G9" s="16">
        <v>1371</v>
      </c>
      <c r="H9" s="53">
        <v>1806</v>
      </c>
      <c r="I9" s="53">
        <v>7095</v>
      </c>
      <c r="J9" s="53">
        <v>3470</v>
      </c>
      <c r="K9" s="53">
        <v>307</v>
      </c>
    </row>
    <row r="11" spans="1:11">
      <c r="A11" s="33" t="s">
        <v>15</v>
      </c>
    </row>
    <row r="12" spans="1:11">
      <c r="A12" s="33" t="s">
        <v>48</v>
      </c>
    </row>
  </sheetData>
  <mergeCells count="1">
    <mergeCell ref="A1:K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10"/>
  <sheetViews>
    <sheetView showGridLines="0" workbookViewId="0">
      <selection sqref="A1:E1"/>
    </sheetView>
  </sheetViews>
  <sheetFormatPr defaultRowHeight="10.8"/>
  <cols>
    <col min="1" max="1" width="38.28515625" customWidth="1"/>
    <col min="2" max="5" width="25" customWidth="1"/>
    <col min="6" max="8" width="13" customWidth="1"/>
    <col min="10" max="10" width="12.28515625" customWidth="1"/>
  </cols>
  <sheetData>
    <row r="1" spans="1:11" ht="36.450000000000003" customHeight="1">
      <c r="A1" s="66" t="s">
        <v>116</v>
      </c>
      <c r="B1" s="66"/>
      <c r="C1" s="66"/>
      <c r="D1" s="66"/>
      <c r="E1" s="66"/>
      <c r="F1" s="56"/>
      <c r="G1" s="56"/>
      <c r="H1" s="56"/>
      <c r="I1" s="56"/>
      <c r="J1" s="56"/>
      <c r="K1" s="56"/>
    </row>
    <row r="2" spans="1:11" ht="32.4">
      <c r="A2" s="12" t="s">
        <v>32</v>
      </c>
      <c r="B2" s="45" t="s">
        <v>44</v>
      </c>
      <c r="C2" s="45" t="s">
        <v>45</v>
      </c>
      <c r="D2" s="45" t="s">
        <v>46</v>
      </c>
      <c r="E2" s="45" t="s">
        <v>31</v>
      </c>
    </row>
    <row r="3" spans="1:11">
      <c r="A3" s="12" t="s">
        <v>33</v>
      </c>
      <c r="B3" s="12">
        <v>11</v>
      </c>
      <c r="C3" s="12">
        <v>123</v>
      </c>
      <c r="D3" s="12">
        <v>44</v>
      </c>
      <c r="E3" s="12">
        <v>178</v>
      </c>
    </row>
    <row r="4" spans="1:11">
      <c r="A4" s="12" t="s">
        <v>34</v>
      </c>
      <c r="B4" s="12">
        <v>0</v>
      </c>
      <c r="C4" s="12">
        <v>625</v>
      </c>
      <c r="D4" s="12">
        <v>0</v>
      </c>
      <c r="E4" s="12">
        <v>625</v>
      </c>
    </row>
    <row r="5" spans="1:11">
      <c r="A5" s="12" t="s">
        <v>13</v>
      </c>
      <c r="B5" s="12">
        <v>0</v>
      </c>
      <c r="C5" s="12">
        <v>1187</v>
      </c>
      <c r="D5" s="12">
        <v>0</v>
      </c>
      <c r="E5" s="12">
        <v>1187</v>
      </c>
    </row>
    <row r="6" spans="1:11">
      <c r="A6" s="12" t="s">
        <v>14</v>
      </c>
      <c r="B6" s="12">
        <v>6240</v>
      </c>
      <c r="C6" s="12">
        <v>1053</v>
      </c>
      <c r="D6" s="12">
        <v>78</v>
      </c>
      <c r="E6" s="12">
        <v>7371</v>
      </c>
    </row>
    <row r="7" spans="1:11">
      <c r="A7" s="12" t="s">
        <v>35</v>
      </c>
      <c r="B7" s="12">
        <v>63</v>
      </c>
      <c r="C7" s="12">
        <v>2431</v>
      </c>
      <c r="D7" s="12">
        <v>619</v>
      </c>
      <c r="E7" s="12">
        <v>3113</v>
      </c>
    </row>
    <row r="8" spans="1:11">
      <c r="A8" s="12" t="s">
        <v>36</v>
      </c>
      <c r="B8" s="12">
        <v>47</v>
      </c>
      <c r="C8" s="12">
        <v>130</v>
      </c>
      <c r="D8" s="12">
        <v>27</v>
      </c>
      <c r="E8" s="12">
        <v>204</v>
      </c>
    </row>
    <row r="9" spans="1:11">
      <c r="A9" s="34" t="s">
        <v>10</v>
      </c>
      <c r="B9" s="12">
        <v>6361</v>
      </c>
      <c r="C9" s="12">
        <v>5549</v>
      </c>
      <c r="D9" s="12">
        <v>768</v>
      </c>
      <c r="E9" s="12">
        <v>12678</v>
      </c>
    </row>
    <row r="10" spans="1:11">
      <c r="A10" s="43" t="s">
        <v>15</v>
      </c>
      <c r="B10" s="44"/>
    </row>
  </sheetData>
  <mergeCells count="1">
    <mergeCell ref="A1:E1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10"/>
  <sheetViews>
    <sheetView showGridLines="0" workbookViewId="0"/>
  </sheetViews>
  <sheetFormatPr defaultRowHeight="10.8"/>
  <cols>
    <col min="1" max="1" width="37.85546875" style="35" customWidth="1"/>
    <col min="2" max="2" width="16.85546875" style="35" customWidth="1"/>
    <col min="3" max="8" width="18" style="35" customWidth="1"/>
    <col min="9" max="16384" width="9.140625" style="35"/>
  </cols>
  <sheetData>
    <row r="1" spans="1:8" s="15" customFormat="1" ht="25.2" customHeight="1">
      <c r="A1" s="14" t="s">
        <v>115</v>
      </c>
    </row>
    <row r="2" spans="1:8" ht="43.2">
      <c r="A2" s="47" t="s">
        <v>32</v>
      </c>
      <c r="B2" s="49" t="s">
        <v>75</v>
      </c>
      <c r="C2" s="49" t="s">
        <v>76</v>
      </c>
      <c r="D2" s="49" t="s">
        <v>77</v>
      </c>
      <c r="E2" s="49" t="s">
        <v>78</v>
      </c>
      <c r="F2" s="49" t="s">
        <v>79</v>
      </c>
      <c r="G2" s="49" t="s">
        <v>80</v>
      </c>
      <c r="H2" s="49" t="s">
        <v>81</v>
      </c>
    </row>
    <row r="3" spans="1:8">
      <c r="A3" s="47" t="s">
        <v>33</v>
      </c>
      <c r="B3" s="50"/>
      <c r="C3" s="50"/>
      <c r="D3" s="50"/>
      <c r="E3" s="50"/>
      <c r="F3" s="50">
        <v>76</v>
      </c>
      <c r="G3" s="50"/>
      <c r="H3" s="50">
        <v>102</v>
      </c>
    </row>
    <row r="4" spans="1:8">
      <c r="A4" s="47" t="s">
        <v>34</v>
      </c>
      <c r="B4" s="50">
        <v>98</v>
      </c>
      <c r="C4" s="50">
        <v>133</v>
      </c>
      <c r="D4" s="50">
        <v>98</v>
      </c>
      <c r="E4" s="50">
        <v>203</v>
      </c>
      <c r="F4" s="50"/>
      <c r="G4" s="50">
        <v>26</v>
      </c>
      <c r="H4" s="50">
        <v>67</v>
      </c>
    </row>
    <row r="5" spans="1:8">
      <c r="A5" s="47" t="s">
        <v>13</v>
      </c>
      <c r="B5" s="50">
        <v>152</v>
      </c>
      <c r="C5" s="50">
        <v>35</v>
      </c>
      <c r="D5" s="50">
        <v>15</v>
      </c>
      <c r="E5" s="50">
        <v>353</v>
      </c>
      <c r="F5" s="50">
        <v>339</v>
      </c>
      <c r="G5" s="50">
        <v>62</v>
      </c>
      <c r="H5" s="50">
        <v>231</v>
      </c>
    </row>
    <row r="6" spans="1:8">
      <c r="A6" s="47" t="s">
        <v>14</v>
      </c>
      <c r="B6" s="50">
        <v>843</v>
      </c>
      <c r="C6" s="50">
        <v>137</v>
      </c>
      <c r="D6" s="50">
        <v>224</v>
      </c>
      <c r="E6" s="50">
        <v>2209</v>
      </c>
      <c r="F6" s="50">
        <v>2055</v>
      </c>
      <c r="G6" s="50">
        <v>549</v>
      </c>
      <c r="H6" s="50">
        <v>1354</v>
      </c>
    </row>
    <row r="7" spans="1:8">
      <c r="A7" s="47" t="s">
        <v>35</v>
      </c>
      <c r="B7" s="50">
        <v>180</v>
      </c>
      <c r="C7" s="50">
        <v>883</v>
      </c>
      <c r="D7" s="50">
        <v>150</v>
      </c>
      <c r="E7" s="50">
        <v>593</v>
      </c>
      <c r="F7" s="50">
        <v>110</v>
      </c>
      <c r="G7" s="50">
        <v>1051</v>
      </c>
      <c r="H7" s="50">
        <v>146</v>
      </c>
    </row>
    <row r="8" spans="1:8">
      <c r="A8" s="47" t="s">
        <v>36</v>
      </c>
      <c r="B8" s="50"/>
      <c r="C8" s="50"/>
      <c r="D8" s="50"/>
      <c r="E8" s="50">
        <v>90</v>
      </c>
      <c r="F8" s="50"/>
      <c r="G8" s="50">
        <v>114</v>
      </c>
      <c r="H8" s="50"/>
    </row>
    <row r="9" spans="1:8">
      <c r="A9" s="47" t="s">
        <v>10</v>
      </c>
      <c r="B9" s="50">
        <v>1273</v>
      </c>
      <c r="C9" s="50">
        <v>1188</v>
      </c>
      <c r="D9" s="50">
        <v>487</v>
      </c>
      <c r="E9" s="50">
        <v>3448</v>
      </c>
      <c r="F9" s="50">
        <v>2580</v>
      </c>
      <c r="G9" s="50">
        <v>1802</v>
      </c>
      <c r="H9" s="50">
        <v>1900</v>
      </c>
    </row>
    <row r="10" spans="1:8">
      <c r="A10" s="35" t="s">
        <v>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23"/>
  <sheetViews>
    <sheetView showGridLines="0" workbookViewId="0">
      <selection activeCell="A2" sqref="A2"/>
    </sheetView>
  </sheetViews>
  <sheetFormatPr defaultRowHeight="10.8"/>
  <cols>
    <col min="1" max="1" width="54.28515625" customWidth="1"/>
    <col min="2" max="9" width="10.5703125" customWidth="1"/>
    <col min="10" max="10" width="9.85546875" customWidth="1"/>
  </cols>
  <sheetData>
    <row r="1" spans="1:10" s="15" customFormat="1" ht="21.6" customHeight="1">
      <c r="A1" s="29" t="s">
        <v>114</v>
      </c>
      <c r="B1" s="29"/>
      <c r="C1" s="29"/>
      <c r="D1" s="29"/>
      <c r="E1" s="29"/>
      <c r="F1" s="29"/>
      <c r="G1" s="29"/>
      <c r="H1" s="24"/>
    </row>
    <row r="2" spans="1:10">
      <c r="A2" s="30" t="s">
        <v>72</v>
      </c>
      <c r="B2" s="31" t="s">
        <v>1</v>
      </c>
      <c r="C2" s="31" t="s">
        <v>2</v>
      </c>
      <c r="D2" s="31" t="s">
        <v>3</v>
      </c>
      <c r="E2" s="31" t="s">
        <v>4</v>
      </c>
      <c r="F2" s="31" t="s">
        <v>5</v>
      </c>
      <c r="G2" s="31" t="s">
        <v>6</v>
      </c>
      <c r="H2" s="31" t="s">
        <v>49</v>
      </c>
      <c r="I2" s="31" t="s">
        <v>7</v>
      </c>
      <c r="J2" s="31" t="s">
        <v>8</v>
      </c>
    </row>
    <row r="3" spans="1:10">
      <c r="A3" s="28" t="s">
        <v>50</v>
      </c>
      <c r="B3" s="18"/>
      <c r="C3" s="18"/>
      <c r="D3" s="18"/>
      <c r="E3" s="18"/>
      <c r="F3" s="18"/>
      <c r="G3" s="18"/>
      <c r="H3" s="18">
        <v>9</v>
      </c>
      <c r="I3" s="18"/>
      <c r="J3" s="18">
        <v>9</v>
      </c>
    </row>
    <row r="4" spans="1:10">
      <c r="A4" s="28" t="s">
        <v>51</v>
      </c>
      <c r="B4" s="18">
        <v>9</v>
      </c>
      <c r="C4" s="18"/>
      <c r="D4" s="18"/>
      <c r="E4" s="18">
        <v>16</v>
      </c>
      <c r="F4" s="18">
        <v>21</v>
      </c>
      <c r="G4" s="18">
        <v>59</v>
      </c>
      <c r="H4" s="18">
        <v>18</v>
      </c>
      <c r="I4" s="18"/>
      <c r="J4" s="18">
        <v>123</v>
      </c>
    </row>
    <row r="5" spans="1:10">
      <c r="A5" s="28" t="s">
        <v>52</v>
      </c>
      <c r="B5" s="18">
        <v>31</v>
      </c>
      <c r="C5" s="18"/>
      <c r="D5" s="18"/>
      <c r="E5" s="18"/>
      <c r="F5" s="18"/>
      <c r="G5" s="18">
        <v>72</v>
      </c>
      <c r="H5" s="18">
        <v>11</v>
      </c>
      <c r="I5" s="18"/>
      <c r="J5" s="18">
        <v>114</v>
      </c>
    </row>
    <row r="6" spans="1:10">
      <c r="A6" s="28" t="s">
        <v>53</v>
      </c>
      <c r="B6" s="18">
        <v>24</v>
      </c>
      <c r="C6" s="18"/>
      <c r="D6" s="18"/>
      <c r="E6" s="18">
        <v>130</v>
      </c>
      <c r="F6" s="18">
        <v>18</v>
      </c>
      <c r="G6" s="18">
        <v>98</v>
      </c>
      <c r="H6" s="18">
        <v>19</v>
      </c>
      <c r="I6" s="18">
        <v>22</v>
      </c>
      <c r="J6" s="18">
        <v>311</v>
      </c>
    </row>
    <row r="7" spans="1:10">
      <c r="A7" s="28" t="s">
        <v>54</v>
      </c>
      <c r="B7" s="18">
        <v>23</v>
      </c>
      <c r="C7" s="18"/>
      <c r="D7" s="18"/>
      <c r="E7" s="18"/>
      <c r="F7" s="18">
        <v>15</v>
      </c>
      <c r="G7" s="18">
        <v>67</v>
      </c>
      <c r="H7" s="18"/>
      <c r="I7" s="18"/>
      <c r="J7" s="18">
        <v>105</v>
      </c>
    </row>
    <row r="8" spans="1:10">
      <c r="A8" s="28" t="s">
        <v>55</v>
      </c>
      <c r="B8" s="18"/>
      <c r="C8" s="18"/>
      <c r="D8" s="18"/>
      <c r="E8" s="18"/>
      <c r="F8" s="18"/>
      <c r="G8" s="18">
        <v>18</v>
      </c>
      <c r="H8" s="18"/>
      <c r="I8" s="18"/>
      <c r="J8" s="18">
        <v>18</v>
      </c>
    </row>
    <row r="9" spans="1:10">
      <c r="A9" s="28" t="s">
        <v>56</v>
      </c>
      <c r="B9" s="18">
        <v>57</v>
      </c>
      <c r="C9" s="18">
        <v>73</v>
      </c>
      <c r="D9" s="18">
        <v>18</v>
      </c>
      <c r="E9" s="18">
        <v>212</v>
      </c>
      <c r="F9" s="18">
        <v>116</v>
      </c>
      <c r="G9" s="18">
        <v>405</v>
      </c>
      <c r="H9" s="18">
        <v>20</v>
      </c>
      <c r="I9" s="18">
        <v>71</v>
      </c>
      <c r="J9" s="18">
        <v>972</v>
      </c>
    </row>
    <row r="10" spans="1:10">
      <c r="A10" s="28" t="s">
        <v>57</v>
      </c>
      <c r="B10" s="18"/>
      <c r="C10" s="18"/>
      <c r="D10" s="18"/>
      <c r="E10" s="18">
        <v>12</v>
      </c>
      <c r="F10" s="18"/>
      <c r="G10" s="18">
        <v>25</v>
      </c>
      <c r="H10" s="18"/>
      <c r="I10" s="18"/>
      <c r="J10" s="18">
        <v>37</v>
      </c>
    </row>
    <row r="11" spans="1:10">
      <c r="A11" s="28" t="s">
        <v>58</v>
      </c>
      <c r="B11" s="18">
        <v>142</v>
      </c>
      <c r="C11" s="18">
        <v>54</v>
      </c>
      <c r="D11" s="18">
        <v>16</v>
      </c>
      <c r="E11" s="18">
        <v>68</v>
      </c>
      <c r="F11" s="18">
        <v>12</v>
      </c>
      <c r="G11" s="18">
        <v>422</v>
      </c>
      <c r="H11" s="18">
        <v>29</v>
      </c>
      <c r="I11" s="18">
        <v>10</v>
      </c>
      <c r="J11" s="18">
        <v>753</v>
      </c>
    </row>
    <row r="12" spans="1:10">
      <c r="A12" s="28" t="s">
        <v>59</v>
      </c>
      <c r="B12" s="18">
        <v>32</v>
      </c>
      <c r="C12" s="18"/>
      <c r="D12" s="18">
        <v>16</v>
      </c>
      <c r="E12" s="18">
        <v>54</v>
      </c>
      <c r="F12" s="18">
        <v>10</v>
      </c>
      <c r="G12" s="18">
        <v>206</v>
      </c>
      <c r="H12" s="18">
        <v>22</v>
      </c>
      <c r="I12" s="18">
        <v>16</v>
      </c>
      <c r="J12" s="18">
        <v>356</v>
      </c>
    </row>
    <row r="13" spans="1:10">
      <c r="A13" s="28" t="s">
        <v>60</v>
      </c>
      <c r="B13" s="18"/>
      <c r="C13" s="18"/>
      <c r="D13" s="18"/>
      <c r="E13" s="18">
        <v>13</v>
      </c>
      <c r="F13" s="18"/>
      <c r="G13" s="18">
        <v>13</v>
      </c>
      <c r="H13" s="18"/>
      <c r="I13" s="18"/>
      <c r="J13" s="18">
        <v>26</v>
      </c>
    </row>
    <row r="14" spans="1:10">
      <c r="A14" s="28" t="s">
        <v>61</v>
      </c>
      <c r="B14" s="18">
        <v>15</v>
      </c>
      <c r="C14" s="18"/>
      <c r="D14" s="18"/>
      <c r="E14" s="18"/>
      <c r="F14" s="18"/>
      <c r="G14" s="18">
        <v>15</v>
      </c>
      <c r="H14" s="18"/>
      <c r="I14" s="18"/>
      <c r="J14" s="18">
        <v>30</v>
      </c>
    </row>
    <row r="15" spans="1:10">
      <c r="A15" s="28" t="s">
        <v>62</v>
      </c>
      <c r="B15" s="18"/>
      <c r="C15" s="18"/>
      <c r="D15" s="18">
        <v>11</v>
      </c>
      <c r="E15" s="18">
        <v>58</v>
      </c>
      <c r="F15" s="18">
        <v>17</v>
      </c>
      <c r="G15" s="18">
        <v>54</v>
      </c>
      <c r="H15" s="18"/>
      <c r="I15" s="18">
        <v>11</v>
      </c>
      <c r="J15" s="18">
        <v>151</v>
      </c>
    </row>
    <row r="16" spans="1:10">
      <c r="A16" s="28" t="s">
        <v>63</v>
      </c>
      <c r="B16" s="18"/>
      <c r="C16" s="18"/>
      <c r="D16" s="18"/>
      <c r="E16" s="18">
        <v>8</v>
      </c>
      <c r="F16" s="18"/>
      <c r="G16" s="18"/>
      <c r="H16" s="18"/>
      <c r="I16" s="18"/>
      <c r="J16" s="18">
        <v>8</v>
      </c>
    </row>
    <row r="17" spans="1:10">
      <c r="A17" s="28" t="s">
        <v>64</v>
      </c>
      <c r="B17" s="18">
        <v>63</v>
      </c>
      <c r="C17" s="18">
        <v>26</v>
      </c>
      <c r="D17" s="18">
        <v>15</v>
      </c>
      <c r="E17" s="18">
        <v>86</v>
      </c>
      <c r="F17" s="18">
        <v>24</v>
      </c>
      <c r="G17" s="18">
        <v>217</v>
      </c>
      <c r="H17" s="18">
        <v>17</v>
      </c>
      <c r="I17" s="18">
        <v>9</v>
      </c>
      <c r="J17" s="18">
        <v>457</v>
      </c>
    </row>
    <row r="18" spans="1:10">
      <c r="A18" s="28" t="s">
        <v>65</v>
      </c>
      <c r="B18" s="18"/>
      <c r="C18" s="18"/>
      <c r="D18" s="18"/>
      <c r="E18" s="18"/>
      <c r="F18" s="18"/>
      <c r="G18" s="18">
        <v>47</v>
      </c>
      <c r="H18" s="18"/>
      <c r="I18" s="18"/>
      <c r="J18" s="18">
        <v>47</v>
      </c>
    </row>
    <row r="19" spans="1:10">
      <c r="A19" s="28" t="s">
        <v>66</v>
      </c>
      <c r="B19" s="18"/>
      <c r="C19" s="18"/>
      <c r="D19" s="18"/>
      <c r="E19" s="18"/>
      <c r="F19" s="18">
        <v>14</v>
      </c>
      <c r="G19" s="18">
        <v>89</v>
      </c>
      <c r="H19" s="18"/>
      <c r="I19" s="18"/>
      <c r="J19" s="18">
        <v>103</v>
      </c>
    </row>
    <row r="20" spans="1:10">
      <c r="A20" s="28" t="s">
        <v>67</v>
      </c>
      <c r="B20" s="18">
        <v>80</v>
      </c>
      <c r="C20" s="18">
        <v>19</v>
      </c>
      <c r="D20" s="18">
        <v>27</v>
      </c>
      <c r="E20" s="18">
        <v>126</v>
      </c>
      <c r="F20" s="18">
        <v>28</v>
      </c>
      <c r="G20" s="18">
        <v>276</v>
      </c>
      <c r="H20" s="18"/>
      <c r="I20" s="18">
        <v>16</v>
      </c>
      <c r="J20" s="18">
        <v>572</v>
      </c>
    </row>
    <row r="21" spans="1:10">
      <c r="A21" s="28" t="s">
        <v>68</v>
      </c>
      <c r="B21" s="18">
        <v>476</v>
      </c>
      <c r="C21" s="18">
        <v>172</v>
      </c>
      <c r="D21" s="18">
        <v>103</v>
      </c>
      <c r="E21" s="18">
        <v>783</v>
      </c>
      <c r="F21" s="18">
        <v>275</v>
      </c>
      <c r="G21" s="18">
        <v>2083</v>
      </c>
      <c r="H21" s="18">
        <v>145</v>
      </c>
      <c r="I21" s="18">
        <v>155</v>
      </c>
      <c r="J21" s="18">
        <v>4192</v>
      </c>
    </row>
    <row r="22" spans="1:10">
      <c r="A22" s="46" t="s">
        <v>15</v>
      </c>
    </row>
    <row r="23" spans="1:10">
      <c r="A23" s="46" t="s">
        <v>84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15</vt:i4>
      </vt:variant>
    </vt:vector>
  </HeadingPairs>
  <TitlesOfParts>
    <vt:vector size="15" baseType="lpstr">
      <vt:lpstr>Indice</vt:lpstr>
      <vt:lpstr>tab_c1</vt:lpstr>
      <vt:lpstr>tab_c2</vt:lpstr>
      <vt:lpstr>tab_c3</vt:lpstr>
      <vt:lpstr>tab_c4</vt:lpstr>
      <vt:lpstr>tab_c5</vt:lpstr>
      <vt:lpstr>tab_c6</vt:lpstr>
      <vt:lpstr>tab_c7</vt:lpstr>
      <vt:lpstr>tab_c8</vt:lpstr>
      <vt:lpstr>tab_c9</vt:lpstr>
      <vt:lpstr>tab_c10</vt:lpstr>
      <vt:lpstr>tab_c11</vt:lpstr>
      <vt:lpstr>tab_c12</vt:lpstr>
      <vt:lpstr>tab_c13</vt:lpstr>
      <vt:lpstr>tab_c14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NANNI2021</cp:lastModifiedBy>
  <cp:lastPrinted>2020-12-29T16:57:42Z</cp:lastPrinted>
  <dcterms:created xsi:type="dcterms:W3CDTF">2020-12-28T13:34:56Z</dcterms:created>
  <dcterms:modified xsi:type="dcterms:W3CDTF">2022-07-27T12:23:19Z</dcterms:modified>
</cp:coreProperties>
</file>