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01_OSSERVATORIO_scuola\Osserv2023_as2021_22\3_Appendice\"/>
    </mc:Choice>
  </mc:AlternateContent>
  <bookViews>
    <workbookView xWindow="0" yWindow="0" windowWidth="19200" windowHeight="6876" tabRatio="699" activeTab="2"/>
  </bookViews>
  <sheets>
    <sheet name="Indice " sheetId="13" r:id="rId1"/>
    <sheet name="fig_f1" sheetId="1" r:id="rId2"/>
    <sheet name="tab_f1" sheetId="2" r:id="rId3"/>
    <sheet name="fig_f2" sheetId="3" r:id="rId4"/>
    <sheet name="fig_f3" sheetId="4" r:id="rId5"/>
    <sheet name="fig_f4" sheetId="11" r:id="rId6"/>
    <sheet name="fig_f5" sheetId="15" r:id="rId7"/>
    <sheet name="fig_f6" sheetId="16" r:id="rId8"/>
    <sheet name="fig_f7" sheetId="10" r:id="rId9"/>
    <sheet name="fig_f8" sheetId="5" r:id="rId10"/>
    <sheet name="tab_f2" sheetId="6" r:id="rId11"/>
    <sheet name="fig_f9" sheetId="7" r:id="rId12"/>
    <sheet name="tab_f3" sheetId="8" r:id="rId13"/>
    <sheet name="fig_f10" sheetId="9" r:id="rId14"/>
  </sheets>
  <externalReferences>
    <externalReference r:id="rId15"/>
    <externalReference r:id="rId16"/>
  </externalReferences>
  <definedNames>
    <definedName name="appo_contatore" localSheetId="6">#REF!</definedName>
    <definedName name="appo_contatore" localSheetId="7">#REF!</definedName>
    <definedName name="appo_contatore">#REF!</definedName>
    <definedName name="appoFonte" localSheetId="6">#REF!</definedName>
    <definedName name="appoFonte" localSheetId="7">#REF!</definedName>
    <definedName name="appoFonte">#REF!</definedName>
    <definedName name="appoTitolo" localSheetId="6">#REF!</definedName>
    <definedName name="appoTitolo" localSheetId="7">#REF!</definedName>
    <definedName name="appoTitolo">#REF!</definedName>
    <definedName name="_xlnm.Print_Area" localSheetId="4">fig_f3!$A$1:$J$25</definedName>
    <definedName name="_xlnm.Print_Area" localSheetId="9">fig_f8!$A$1:$J$30</definedName>
    <definedName name="_xlnm.Print_Area" localSheetId="0">'Indice '!$A$3:$B$13</definedName>
    <definedName name="box" localSheetId="6">#REF!</definedName>
    <definedName name="box" localSheetId="7">#REF!</definedName>
    <definedName name="box">#REF!</definedName>
    <definedName name="Fonte" localSheetId="6">#REF!</definedName>
    <definedName name="Fonte" localSheetId="7">#REF!</definedName>
    <definedName name="Fonte">#REF!</definedName>
    <definedName name="fonte1">[1]APRE!$H$1:$H$2</definedName>
    <definedName name="InputDir" localSheetId="13">#REF!</definedName>
    <definedName name="InputDir" localSheetId="3">#REF!</definedName>
    <definedName name="InputDir" localSheetId="6">#REF!</definedName>
    <definedName name="InputDir" localSheetId="7">#REF!</definedName>
    <definedName name="InputDir">#REF!</definedName>
    <definedName name="Lcolonna1" localSheetId="6">#REF!</definedName>
    <definedName name="Lcolonna1" localSheetId="7">#REF!</definedName>
    <definedName name="Lcolonna1">#REF!</definedName>
    <definedName name="nota4" localSheetId="13">[2]Note!#REF!</definedName>
    <definedName name="nota4" localSheetId="3">[2]Note!#REF!</definedName>
    <definedName name="nota4" localSheetId="6">[2]Note!#REF!</definedName>
    <definedName name="nota4" localSheetId="7">[2]Note!#REF!</definedName>
    <definedName name="nota4" localSheetId="0">[2]Note!#REF!</definedName>
    <definedName name="nota4">[2]Note!#REF!</definedName>
    <definedName name="numtestata" localSheetId="6">#REF!</definedName>
    <definedName name="numtestata" localSheetId="7">#REF!</definedName>
    <definedName name="numtestata">#REF!</definedName>
    <definedName name="OuputDir" localSheetId="13">#REF!</definedName>
    <definedName name="OuputDir" localSheetId="3">#REF!</definedName>
    <definedName name="OuputDir" localSheetId="6">#REF!</definedName>
    <definedName name="OuputDir" localSheetId="7">#REF!</definedName>
    <definedName name="OuputDir">#REF!</definedName>
    <definedName name="OutputDir" localSheetId="13">#REF!</definedName>
    <definedName name="OutputDir" localSheetId="3">#REF!</definedName>
    <definedName name="OutputDir" localSheetId="6">#REF!</definedName>
    <definedName name="OutputDir" localSheetId="7">#REF!</definedName>
    <definedName name="OutputDi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9" l="1"/>
  <c r="B24" i="8" l="1"/>
  <c r="C24" i="8"/>
  <c r="D24" i="8"/>
  <c r="E24" i="8"/>
  <c r="F24" i="8"/>
  <c r="G24" i="8"/>
  <c r="H24" i="8"/>
  <c r="I24" i="8"/>
  <c r="J24" i="8"/>
  <c r="B42" i="8"/>
  <c r="C42" i="8"/>
  <c r="D42" i="8"/>
  <c r="E42" i="8"/>
  <c r="F42" i="8"/>
  <c r="G42" i="8"/>
  <c r="H42" i="8"/>
  <c r="I42" i="8"/>
  <c r="J42" i="8"/>
  <c r="M25" i="9" l="1"/>
  <c r="O24" i="7"/>
  <c r="B12" i="13" l="1"/>
  <c r="B11" i="13"/>
  <c r="L25" i="9" l="1"/>
  <c r="B43" i="8" l="1"/>
  <c r="C43" i="8"/>
  <c r="D43" i="8"/>
  <c r="E43" i="8"/>
  <c r="F43" i="8"/>
  <c r="G43" i="8"/>
  <c r="H43" i="8"/>
  <c r="I43" i="8"/>
  <c r="J43" i="8"/>
  <c r="O26" i="7" l="1"/>
  <c r="O25" i="7"/>
  <c r="N25" i="9" l="1"/>
  <c r="B27" i="5"/>
  <c r="O24" i="9" l="1"/>
  <c r="B19" i="13"/>
  <c r="B18" i="13"/>
  <c r="B17" i="13"/>
  <c r="B16" i="13"/>
  <c r="B15" i="13"/>
  <c r="B10" i="13" l="1"/>
  <c r="B8" i="13"/>
  <c r="B7" i="13" l="1"/>
  <c r="B14" i="13"/>
  <c r="B9" i="13" l="1"/>
  <c r="B6" i="13" l="1"/>
  <c r="G25" i="9" l="1"/>
  <c r="H25" i="9"/>
  <c r="I25" i="9"/>
  <c r="O25" i="9"/>
  <c r="C26" i="5"/>
  <c r="C23" i="5"/>
  <c r="C24" i="5" l="1"/>
  <c r="C25" i="5"/>
</calcChain>
</file>

<file path=xl/sharedStrings.xml><?xml version="1.0" encoding="utf-8"?>
<sst xmlns="http://schemas.openxmlformats.org/spreadsheetml/2006/main" count="278" uniqueCount="212">
  <si>
    <t>Totale</t>
  </si>
  <si>
    <t>Femmine</t>
  </si>
  <si>
    <t>Maschi</t>
  </si>
  <si>
    <t>Per   sesso</t>
  </si>
  <si>
    <t>I</t>
  </si>
  <si>
    <t>II</t>
  </si>
  <si>
    <t>III</t>
  </si>
  <si>
    <t>IV</t>
  </si>
  <si>
    <t>-</t>
  </si>
  <si>
    <t>V</t>
  </si>
  <si>
    <t>Per anno di corso</t>
  </si>
  <si>
    <t>% promossi con giudizio sospeso</t>
  </si>
  <si>
    <t>% respinti a giugno</t>
  </si>
  <si>
    <t>% promossi a giugno</t>
  </si>
  <si>
    <t>Fonte: Rilevazione Scolastica della Regione Piemonte. Elaborazioni Ires</t>
  </si>
  <si>
    <t>Esclusi gli allievi esterni (privatisti)</t>
  </si>
  <si>
    <r>
      <rPr>
        <vertAlign val="superscript"/>
        <sz val="8"/>
        <color theme="2" tint="-0.749992370372631"/>
        <rFont val="Century Gothic"/>
        <family val="2"/>
      </rPr>
      <t>(5)</t>
    </r>
    <r>
      <rPr>
        <sz val="8"/>
        <color theme="2" tint="-0.749992370372631"/>
        <rFont val="Century Gothic"/>
        <family val="2"/>
      </rPr>
      <t xml:space="preserve"> promossi a giugno con sospensione del giudizio, sono i giovani che devono sostener il test di verifica a settembre per accedere all'anno successivo.</t>
    </r>
  </si>
  <si>
    <r>
      <rPr>
        <vertAlign val="superscript"/>
        <sz val="8"/>
        <color theme="2" tint="-0.749992370372631"/>
        <rFont val="Century Gothic"/>
        <family val="2"/>
      </rPr>
      <t>(4)</t>
    </r>
    <r>
      <rPr>
        <sz val="8"/>
        <color theme="2" tint="-0.749992370372631"/>
        <rFont val="Century Gothic"/>
        <family val="2"/>
      </rPr>
      <t xml:space="preserve"> Respinti a giugno ogni 100 scrutinati. Al V anno i respinti sono conteggiati ogni 100 esaminati.</t>
    </r>
  </si>
  <si>
    <r>
      <rPr>
        <vertAlign val="superscript"/>
        <sz val="8"/>
        <color theme="2" tint="-0.749992370372631"/>
        <rFont val="Century Gothic"/>
        <family val="2"/>
      </rPr>
      <t xml:space="preserve">(3) </t>
    </r>
    <r>
      <rPr>
        <sz val="8"/>
        <color theme="2" tint="-0.749992370372631"/>
        <rFont val="Century Gothic"/>
        <family val="2"/>
      </rPr>
      <t>allievi non ammessi allo scrutinio ogni 100 iscritti; al quinto anno sono compresi in questo insieme anche coloro che ammessi allo scrutinio non lo hanno superato.</t>
    </r>
  </si>
  <si>
    <r>
      <rPr>
        <vertAlign val="superscript"/>
        <sz val="8"/>
        <color theme="2" tint="-0.749992370372631"/>
        <rFont val="Century Gothic"/>
        <family val="2"/>
      </rPr>
      <t>(2)</t>
    </r>
    <r>
      <rPr>
        <sz val="8"/>
        <color theme="2" tint="-0.749992370372631"/>
        <rFont val="Century Gothic"/>
        <family val="2"/>
      </rPr>
      <t xml:space="preserve"> allievi che hanno un'età più elevata rispetto a quella regolare per la classe frequentata (ogni 100 iscritti).</t>
    </r>
  </si>
  <si>
    <r>
      <rPr>
        <vertAlign val="superscript"/>
        <sz val="8"/>
        <color theme="2" tint="-0.749992370372631"/>
        <rFont val="Century Gothic"/>
        <family val="2"/>
      </rPr>
      <t>(1)</t>
    </r>
    <r>
      <rPr>
        <sz val="8"/>
        <color theme="2" tint="-0.749992370372631"/>
        <rFont val="Century Gothic"/>
        <family val="2"/>
      </rPr>
      <t xml:space="preserve"> ripetenti ogni 100 iscritti.   </t>
    </r>
  </si>
  <si>
    <t>Fonte: Rilevazione Scolastica della Regione Piemonte. Elaborazioni IRES</t>
  </si>
  <si>
    <t>Totale M+F</t>
  </si>
  <si>
    <t>V anno</t>
  </si>
  <si>
    <t>IV anno</t>
  </si>
  <si>
    <t>III anno</t>
  </si>
  <si>
    <t>II anno</t>
  </si>
  <si>
    <t>I anno</t>
  </si>
  <si>
    <r>
      <t xml:space="preserve">con giudizio sospeso </t>
    </r>
    <r>
      <rPr>
        <vertAlign val="superscript"/>
        <sz val="8"/>
        <color theme="2" tint="-0.749992370372631"/>
        <rFont val="Century Gothic"/>
        <family val="2"/>
      </rPr>
      <t>(5)</t>
    </r>
  </si>
  <si>
    <r>
      <t xml:space="preserve">respinti a giugno </t>
    </r>
    <r>
      <rPr>
        <vertAlign val="superscript"/>
        <sz val="8"/>
        <color theme="2" tint="-0.749992370372631"/>
        <rFont val="Century Gothic"/>
        <family val="2"/>
      </rPr>
      <t>(4)</t>
    </r>
  </si>
  <si>
    <r>
      <t xml:space="preserve">non ammessi allo scrutinio </t>
    </r>
    <r>
      <rPr>
        <vertAlign val="superscript"/>
        <sz val="8"/>
        <color theme="2" tint="-0.749992370372631"/>
        <rFont val="Century Gothic"/>
        <family val="2"/>
      </rPr>
      <t>(3)</t>
    </r>
  </si>
  <si>
    <r>
      <t xml:space="preserve">in ritardo </t>
    </r>
    <r>
      <rPr>
        <vertAlign val="superscript"/>
        <sz val="8"/>
        <color theme="2" tint="-0.749992370372631"/>
        <rFont val="Century Gothic"/>
        <family val="2"/>
      </rPr>
      <t>(2)</t>
    </r>
  </si>
  <si>
    <r>
      <t xml:space="preserve">Ripetenti </t>
    </r>
    <r>
      <rPr>
        <vertAlign val="superscript"/>
        <sz val="8"/>
        <color theme="2" tint="-0.749992370372631"/>
        <rFont val="Century Gothic"/>
        <family val="2"/>
      </rPr>
      <t>(1)</t>
    </r>
  </si>
  <si>
    <t>M+F</t>
  </si>
  <si>
    <t>Totale F</t>
  </si>
  <si>
    <t xml:space="preserve">Femmine  </t>
  </si>
  <si>
    <t>totale M</t>
  </si>
  <si>
    <t xml:space="preserve">Maschi </t>
  </si>
  <si>
    <t>2017/18</t>
  </si>
  <si>
    <t>Fonte: elaborazioni Ires su dati Rilevazione Scolastica Regione Piemonte</t>
  </si>
  <si>
    <t xml:space="preserve">Licei </t>
  </si>
  <si>
    <t>Istituti 
tecnici</t>
  </si>
  <si>
    <t>Istituti 
professionali</t>
  </si>
  <si>
    <t>maschi</t>
  </si>
  <si>
    <t>femmine</t>
  </si>
  <si>
    <t>dati per grafico</t>
  </si>
  <si>
    <t>totale titoli</t>
  </si>
  <si>
    <t>Qualifiche IeFP
Secondaria II grado</t>
  </si>
  <si>
    <t>Qualifiche IeFP 
Agenzie formative</t>
  </si>
  <si>
    <t>Diplomi IeFP
Agenzie formative</t>
  </si>
  <si>
    <t>Diplomi di maturità
Secondaria II grado</t>
  </si>
  <si>
    <t>Val. %</t>
  </si>
  <si>
    <t>Val. Ass.</t>
  </si>
  <si>
    <t>Fonte: Rilevazione Scolastica e Database Mon.V.I.S.O della Regione Piemonte, elaborazioni IRES</t>
  </si>
  <si>
    <t>Totale complessivo</t>
  </si>
  <si>
    <t>Liceo scienze umane</t>
  </si>
  <si>
    <t>Liceo scientifico</t>
  </si>
  <si>
    <t>Liceo musicale e coreutico</t>
  </si>
  <si>
    <t>Liceo linguistico</t>
  </si>
  <si>
    <t xml:space="preserve">Liceo classico </t>
  </si>
  <si>
    <t>Liceo artistico</t>
  </si>
  <si>
    <t>Istituto tecnico settore tecnologico</t>
  </si>
  <si>
    <t>Istituto tecnico settore economico</t>
  </si>
  <si>
    <t>Istituto professionale settore servizi</t>
  </si>
  <si>
    <t>Istituto professionale settore industria e artigianato</t>
  </si>
  <si>
    <t>Piemonte</t>
  </si>
  <si>
    <t>VCO</t>
  </si>
  <si>
    <t>BI</t>
  </si>
  <si>
    <t>AL</t>
  </si>
  <si>
    <t>AT</t>
  </si>
  <si>
    <t>CN</t>
  </si>
  <si>
    <t>NO</t>
  </si>
  <si>
    <t>VC</t>
  </si>
  <si>
    <t>TO</t>
  </si>
  <si>
    <t>TOTALE</t>
  </si>
  <si>
    <t>Licei</t>
  </si>
  <si>
    <t>Istituti Tecnici</t>
  </si>
  <si>
    <t>Istituti Professionali</t>
  </si>
  <si>
    <t>2019</t>
  </si>
  <si>
    <t>2018</t>
  </si>
  <si>
    <t>dati grafico</t>
  </si>
  <si>
    <t>Nota: le etichette  del grafico si riferiscono all'anno di conseguimento del titolo</t>
  </si>
  <si>
    <t>Fonte:Database Mon.V.I.S.O della Regione Piemonte, elaborazioni IRES</t>
  </si>
  <si>
    <t>Totale titoli IeFP in agenzie formative</t>
  </si>
  <si>
    <t>TECNICO PER L'AUTOMAZIONE INDUSTRIALE</t>
  </si>
  <si>
    <t>TECNICO GRAFICO</t>
  </si>
  <si>
    <t>TECNICO ELETTRICO</t>
  </si>
  <si>
    <t>TECNICO DI CUCINA</t>
  </si>
  <si>
    <t>TECNICO DELL'ACCONCIATURA</t>
  </si>
  <si>
    <t>TECNICO DEI TRATTAMENTI ESTETICI</t>
  </si>
  <si>
    <t>TECNICO DEI SERVIZI DI IMPRESA</t>
  </si>
  <si>
    <t>TECNICO COMMERCIALE DELLE VENDITE</t>
  </si>
  <si>
    <t>Diplomi IeFP</t>
  </si>
  <si>
    <t>Totale qualifiche</t>
  </si>
  <si>
    <t>OPERATORE MECCANICO</t>
  </si>
  <si>
    <t>OPERATORE GRAFICO</t>
  </si>
  <si>
    <t>OPERATORE ELETTRONICO</t>
  </si>
  <si>
    <t>OPERATORE ELETTRICO</t>
  </si>
  <si>
    <t>OPERATORE EDILE</t>
  </si>
  <si>
    <t>OPERATORE DELL'ABBIGLIAMENTO</t>
  </si>
  <si>
    <t>OPERATORE DELLA TRASFORMAZIONE AGROALIMENTARE</t>
  </si>
  <si>
    <t>OPERATORE DELLA RISTORAZIONE</t>
  </si>
  <si>
    <t>OPERATORE DEL LEGNO</t>
  </si>
  <si>
    <t>OPERATORE DEL BENESSERE</t>
  </si>
  <si>
    <t>OPERATORE DEI SISTEMI E DEI SERVIZI LOGISTICI</t>
  </si>
  <si>
    <t>OPERATORE AMMINISTRATIVO-SEGRETARIALE</t>
  </si>
  <si>
    <t>OPERATORE ALLA RIPARAZIONE DEI VEICOLI A MOTORE</t>
  </si>
  <si>
    <t>OPERATORE AI SERVIZI DI VENDITA</t>
  </si>
  <si>
    <t>OPERATORE AGRICOLO</t>
  </si>
  <si>
    <t>Qualifiche IeFP</t>
  </si>
  <si>
    <t>Agenzie formative</t>
  </si>
  <si>
    <t xml:space="preserve">Peso % per filiera </t>
  </si>
  <si>
    <t>Veneto</t>
  </si>
  <si>
    <t>Friuli-VG</t>
  </si>
  <si>
    <t>Marche</t>
  </si>
  <si>
    <t>Umbria</t>
  </si>
  <si>
    <t>Abruzzo</t>
  </si>
  <si>
    <t>Liguria</t>
  </si>
  <si>
    <t>Toscana</t>
  </si>
  <si>
    <t>Molise</t>
  </si>
  <si>
    <t>Lombardia</t>
  </si>
  <si>
    <t>Basilicata</t>
  </si>
  <si>
    <t>Lazio</t>
  </si>
  <si>
    <t>Italia</t>
  </si>
  <si>
    <t>Campania</t>
  </si>
  <si>
    <t>Sardegna</t>
  </si>
  <si>
    <t>Puglia</t>
  </si>
  <si>
    <t>Calabria</t>
  </si>
  <si>
    <t>Sicilia</t>
  </si>
  <si>
    <t>→</t>
  </si>
  <si>
    <r>
      <rPr>
        <sz val="14"/>
        <rFont val="Century Gothic"/>
        <family val="2"/>
      </rPr>
      <t>Sezione statistica F: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</si>
  <si>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Titoli</t>
  </si>
  <si>
    <t>Diploma quinquennale</t>
  </si>
  <si>
    <t>Diploma IV° anno post qualifica</t>
  </si>
  <si>
    <t>Qualifica triennale</t>
  </si>
  <si>
    <t>tipo e durata</t>
  </si>
  <si>
    <t>2020</t>
  </si>
  <si>
    <t>Secondaria di II grado</t>
  </si>
  <si>
    <t xml:space="preserve">Esiti e indicatori di risultato </t>
  </si>
  <si>
    <t>Nota: scuole statali e non statali, solo studenti interni, corsi  diurni; respinti per 100 scrutinati (per il V anno % per 100 esaminati)</t>
  </si>
  <si>
    <t>2018/19</t>
  </si>
  <si>
    <t>2019/20</t>
  </si>
  <si>
    <t>Istituto professionale</t>
  </si>
  <si>
    <t>Istituto tecnico</t>
  </si>
  <si>
    <t>Fig. F.10  Secondo ciclo: andamento dei qualificati per filiera, secondaria di II grado e agenzie formative</t>
  </si>
  <si>
    <t>Italiani</t>
  </si>
  <si>
    <t>Stranieri</t>
  </si>
  <si>
    <t>in ritardo</t>
  </si>
  <si>
    <t>OPERATORE DELLE  LAVORAZIONI ARTISTICHE</t>
  </si>
  <si>
    <t>OPERATORE DI IMPIANTI TERMO-IDRAULICI</t>
  </si>
  <si>
    <t>Nota: Diplomi di maturità della scuola secondaria di secondo grado e qualifiche e diplomi di istruzione e formazione professionale (IeFP) a titolarità regionale</t>
  </si>
  <si>
    <t>Emilia-R</t>
  </si>
  <si>
    <t>Nota: Popolazione 18-24 anni con al più la licenza media, che non ha concluso un corso di formazione professionale riconosciuto dalla Regione di durata superiore ai 2 anni e che non frequenta corsi scolastici o svolge attività formative.
Val d'Aosta non disponibile.</t>
  </si>
  <si>
    <t>2020/21</t>
  </si>
  <si>
    <t>18 anni</t>
  </si>
  <si>
    <t>19 anni</t>
  </si>
  <si>
    <t>20 anni</t>
  </si>
  <si>
    <t>21 anni +</t>
  </si>
  <si>
    <t>Istituti professionali</t>
  </si>
  <si>
    <t>Istituti tecnici</t>
  </si>
  <si>
    <t>Fonte: Ufficio Gestione Patrimonio Informativo e Statistica - Ministero Istruzione</t>
  </si>
  <si>
    <t>Fonte: Rilevazione Scolastica della Regione Piemonte, elaborazioni IRES</t>
  </si>
  <si>
    <t>2021</t>
  </si>
  <si>
    <t>Fig. F.9  Secondaria di II grado: andamento del numero di diplomati per ordine di scuola</t>
  </si>
  <si>
    <t>TECNICO DEI SERVIZI DI SALA-BAR</t>
  </si>
  <si>
    <t>TECNICO DELLE ENERGIE RINNOVABILI</t>
  </si>
  <si>
    <t>TECNICO DELLE PRODUZIONI ALIMENTARI</t>
  </si>
  <si>
    <t>TECNICO PER LA PROGRAMMAZIONE E GESTIONE DI IMPIANTI DI PRODUZIONE</t>
  </si>
  <si>
    <t>TECNICO RIPARATORE DEI VEICOLI A MOTORE</t>
  </si>
  <si>
    <r>
      <t>Fig. F.4 Abbandono scolastico [</t>
    </r>
    <r>
      <rPr>
        <i/>
        <sz val="11"/>
        <color theme="2" tint="-0.749992370372631"/>
        <rFont val="Century Gothic"/>
        <family val="2"/>
      </rPr>
      <t>Early leavers from education and training</t>
    </r>
    <r>
      <rPr>
        <sz val="11"/>
        <color theme="2" tint="-0.749992370372631"/>
        <rFont val="Century Gothic"/>
        <family val="2"/>
      </rPr>
      <t>] nelle regioni italiane nel 2021</t>
    </r>
  </si>
  <si>
    <t>Fonte: BES ISTAT, Eurostat  [edat_lfse_16]</t>
  </si>
  <si>
    <t>Valle d'Aosta</t>
  </si>
  <si>
    <t>Trentino-AA</t>
  </si>
  <si>
    <t>UE-27 Paesi</t>
  </si>
  <si>
    <t xml:space="preserve">Obiettivo Unione Europea al 2030
 [contenimento al di sotto del 9%] </t>
  </si>
  <si>
    <t>Fonte: Ministero Istruzione, Ufficio Gestione Patrimonio Informativo, elaborazioni IRES</t>
  </si>
  <si>
    <t>Nota: gli allievi in ritardo sono iscritti con un età superiore rispetto a quella canonica per frequentare</t>
  </si>
  <si>
    <t>Osservatorio Istruzione e formazione professionale. Piemonte 2023</t>
  </si>
  <si>
    <t>Nota: Scuole statali e non statali, studenti interni, corsi  diurni , percentuali per 100 scrutinati (per il V anno % per 100 esaminati)</t>
  </si>
  <si>
    <t>Fig. F.1 Scuola secondaria di II grado, percorsi diurni: risultati di scrutini ed esami, 2021/22</t>
  </si>
  <si>
    <t>Tab. F.1  Scuola secondaria di II grado, percorsi diurni: indicatori di insuccesso scolastico per anno di corso e sesso (2021/22, allievi interni)</t>
  </si>
  <si>
    <t>2021/22</t>
  </si>
  <si>
    <t>Fig. F.2 Secondaria di II grado: andamento dei respinti (a giugno) nei percorsi diurni, per ordine di scuola, 2017/18-2021/22</t>
  </si>
  <si>
    <t>Fig. F.3 Quota di alunni in ritardo rispetto all'età regolare di frequenza per ordine di scuola secondaria di II grado e sesso, corsi diurni, 2021/22</t>
  </si>
  <si>
    <t>2022</t>
  </si>
  <si>
    <t>Tab. F.3  Percorsi di Istruzione e Formazione professionale (IeFP) presso le agenzie formative: qualificati e diplomati nel 2022, per provincia</t>
  </si>
  <si>
    <t>Tab. F.2 Secondaria di II grado: diplomi di maturità per indirizzo di scuola e provincia, 2021/22</t>
  </si>
  <si>
    <t>Fig. F.7 Diplomati per fascia di età e ordine di scuola secondaria di II grado, 2020/21</t>
  </si>
  <si>
    <t>TECNICO DEI SERVIZI DI PROMOZIONE E ACCOGLIENZA</t>
  </si>
  <si>
    <t>TECNICO DEI SERVIZI LOGISTICI</t>
  </si>
  <si>
    <t>TECNICO DEL LEGNO</t>
  </si>
  <si>
    <t>OPERATORE AI SERVIZI DI IMPRESA</t>
  </si>
  <si>
    <t>OPERATORE AI SERVIZI DI PROMOZIONE E ACCOGLIENZA</t>
  </si>
  <si>
    <t>OPERATORE DELLE PRODUZIONI ALIMENTARI</t>
  </si>
  <si>
    <t>OPERATORE INFORMATICO</t>
  </si>
  <si>
    <t>Fig. F.8 Diplomi e qualifiche nel secondo ciclo nel 2021/22, valori assoluti</t>
  </si>
  <si>
    <t>2019/20-2020/21</t>
  </si>
  <si>
    <t>Fig. F.6 Abbandono complessivo nella secondaria di II grado, confronto Piemonte-Italia, nel corso dell'anno scolastico 2019/20 e tra il 2019/20 e 2020/21, per cittadinanza, sesso e allievi in ritardo</t>
  </si>
  <si>
    <t>Fonte: Ministero dell'Istruzione e del Merito - DGSIS - Ufficio di Statistica - Anagrafe degli studenti</t>
  </si>
  <si>
    <t>Alessandria</t>
  </si>
  <si>
    <t>Asti</t>
  </si>
  <si>
    <t>Biella</t>
  </si>
  <si>
    <t>Cuneo</t>
  </si>
  <si>
    <t>Novara</t>
  </si>
  <si>
    <t>Torino</t>
  </si>
  <si>
    <t>Verbano-Cusio-Ossola</t>
  </si>
  <si>
    <t>Vercelli</t>
  </si>
  <si>
    <t>PIEMONTE</t>
  </si>
  <si>
    <t>Abbandono complessivo nel 2019/20 e tra il 2019/20 e il 2020/21</t>
  </si>
  <si>
    <t>Abbandono complessivo nel 2018/19 e tra il 2018/19 e il 2019/20</t>
  </si>
  <si>
    <r>
      <t xml:space="preserve">Fig. F.5 Abbandono complessivo nella secondaria di secondo grado in </t>
    </r>
    <r>
      <rPr>
        <u/>
        <sz val="11"/>
        <color theme="2" tint="-0.749992370372631"/>
        <rFont val="Century Gothic"/>
        <family val="2"/>
      </rPr>
      <t>Piemonte</t>
    </r>
    <r>
      <rPr>
        <sz val="11"/>
        <color theme="2" tint="-0.749992370372631"/>
        <rFont val="Century Gothic"/>
        <family val="2"/>
      </rPr>
      <t xml:space="preserve"> nel corso dell'anno scolastico 2019/20 e tra il 2019/20 e 2020/21, per provincia. Confronto con l'abbandono nel corso dell'anno 2018/19 e tra il 2018/19 e il 2019/20 (periodo pre-pandemico)</t>
    </r>
  </si>
  <si>
    <t>Ultimo aggiornamento 29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</si>
</sst>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2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name val="Arial"/>
      <family val="2"/>
    </font>
    <font>
      <vertAlign val="superscript"/>
      <sz val="8"/>
      <color theme="2" tint="-0.749992370372631"/>
      <name val="Century Gothic"/>
      <family val="2"/>
    </font>
    <font>
      <sz val="10"/>
      <name val="Arial"/>
      <family val="2"/>
    </font>
    <font>
      <sz val="9"/>
      <color theme="2" tint="-0.749992370372631"/>
      <name val="Century Gothic"/>
      <family val="2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16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4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name val="Century Gothic"/>
      <family val="2"/>
    </font>
    <font>
      <sz val="8"/>
      <name val="Tahoma"/>
      <family val="2"/>
    </font>
    <font>
      <sz val="8"/>
      <color rgb="FF002060"/>
      <name val="Century Gothic"/>
      <family val="2"/>
    </font>
    <font>
      <sz val="8"/>
      <name val="Arial"/>
      <family val="2"/>
    </font>
    <font>
      <i/>
      <sz val="14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i/>
      <sz val="16"/>
      <name val="Century Gothic"/>
      <family val="2"/>
    </font>
    <font>
      <u/>
      <sz val="8"/>
      <color indexed="12"/>
      <name val="Arial"/>
      <family val="2"/>
    </font>
    <font>
      <b/>
      <sz val="24"/>
      <color rgb="FF00B050"/>
      <name val="Arial"/>
      <family val="2"/>
    </font>
    <font>
      <sz val="10"/>
      <name val="Century Gothic"/>
      <family val="2"/>
    </font>
    <font>
      <i/>
      <sz val="10"/>
      <name val="Century Gothic"/>
      <family val="2"/>
    </font>
    <font>
      <i/>
      <sz val="11"/>
      <color theme="2" tint="-0.749992370372631"/>
      <name val="Century Gothic"/>
      <family val="2"/>
    </font>
    <font>
      <b/>
      <sz val="14"/>
      <color theme="0"/>
      <name val="Century Gothic"/>
      <family val="2"/>
    </font>
    <font>
      <u/>
      <sz val="11"/>
      <color theme="2" tint="-0.74999237037263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18" fillId="0" borderId="0">
      <alignment vertical="center"/>
    </xf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0">
    <xf numFmtId="0" fontId="0" fillId="0" borderId="0" xfId="0"/>
    <xf numFmtId="0" fontId="2" fillId="0" borderId="0" xfId="1" applyFont="1" applyFill="1"/>
    <xf numFmtId="1" fontId="2" fillId="0" borderId="0" xfId="1" applyNumberFormat="1" applyFont="1" applyFill="1"/>
    <xf numFmtId="164" fontId="3" fillId="0" borderId="1" xfId="1" applyNumberFormat="1" applyFont="1" applyFill="1" applyBorder="1"/>
    <xf numFmtId="0" fontId="3" fillId="0" borderId="1" xfId="1" applyFont="1" applyFill="1" applyBorder="1"/>
    <xf numFmtId="0" fontId="3" fillId="0" borderId="1" xfId="1" applyFont="1" applyFill="1" applyBorder="1" applyAlignment="1"/>
    <xf numFmtId="0" fontId="2" fillId="0" borderId="0" xfId="1" applyFont="1" applyFill="1" applyBorder="1"/>
    <xf numFmtId="0" fontId="2" fillId="0" borderId="0" xfId="1" applyFont="1" applyBorder="1"/>
    <xf numFmtId="164" fontId="2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1" applyFont="1" applyFill="1" applyAlignment="1">
      <alignment horizontal="left" wrapText="1"/>
    </xf>
    <xf numFmtId="3" fontId="2" fillId="0" borderId="0" xfId="1" quotePrefix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164" fontId="2" fillId="0" borderId="0" xfId="1" applyNumberFormat="1" applyFont="1" applyFill="1"/>
    <xf numFmtId="0" fontId="6" fillId="0" borderId="0" xfId="1" applyFont="1" applyFill="1"/>
    <xf numFmtId="0" fontId="2" fillId="0" borderId="0" xfId="2" applyFont="1" applyBorder="1"/>
    <xf numFmtId="0" fontId="2" fillId="0" borderId="0" xfId="2" applyFont="1" applyBorder="1" applyAlignment="1">
      <alignment horizontal="left"/>
    </xf>
    <xf numFmtId="0" fontId="2" fillId="0" borderId="0" xfId="2" applyFont="1" applyFill="1" applyBorder="1"/>
    <xf numFmtId="0" fontId="2" fillId="0" borderId="0" xfId="1" applyFont="1"/>
    <xf numFmtId="0" fontId="2" fillId="0" borderId="1" xfId="1" applyFont="1" applyBorder="1"/>
    <xf numFmtId="0" fontId="10" fillId="0" borderId="0" xfId="1" applyFont="1"/>
    <xf numFmtId="0" fontId="2" fillId="0" borderId="0" xfId="4" applyFont="1" applyFill="1" applyBorder="1"/>
    <xf numFmtId="0" fontId="2" fillId="0" borderId="0" xfId="4" applyFont="1" applyFill="1" applyBorder="1" applyAlignment="1">
      <alignment vertical="center"/>
    </xf>
    <xf numFmtId="164" fontId="2" fillId="0" borderId="0" xfId="4" applyNumberFormat="1" applyFont="1" applyFill="1" applyBorder="1" applyAlignment="1">
      <alignment vertical="center"/>
    </xf>
    <xf numFmtId="164" fontId="2" fillId="0" borderId="1" xfId="4" applyNumberFormat="1" applyFont="1" applyFill="1" applyBorder="1" applyAlignment="1">
      <alignment vertical="center"/>
    </xf>
    <xf numFmtId="0" fontId="2" fillId="0" borderId="0" xfId="1" applyFont="1" applyAlignment="1">
      <alignment horizontal="right"/>
    </xf>
    <xf numFmtId="0" fontId="2" fillId="0" borderId="0" xfId="4" applyFont="1" applyFill="1" applyBorder="1" applyAlignment="1">
      <alignment vertical="center" wrapText="1"/>
    </xf>
    <xf numFmtId="164" fontId="2" fillId="0" borderId="0" xfId="1" applyNumberFormat="1" applyFont="1"/>
    <xf numFmtId="3" fontId="2" fillId="0" borderId="0" xfId="1" applyNumberFormat="1" applyFont="1"/>
    <xf numFmtId="3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0" fontId="2" fillId="0" borderId="5" xfId="1" applyFont="1" applyFill="1" applyBorder="1" applyAlignment="1">
      <alignment horizontal="right"/>
    </xf>
    <xf numFmtId="0" fontId="5" fillId="0" borderId="5" xfId="1" applyFont="1" applyBorder="1"/>
    <xf numFmtId="0" fontId="12" fillId="0" borderId="0" xfId="5" applyFont="1"/>
    <xf numFmtId="0" fontId="2" fillId="0" borderId="0" xfId="1" applyFont="1" applyFill="1" applyBorder="1" applyAlignment="1">
      <alignment horizontal="right"/>
    </xf>
    <xf numFmtId="0" fontId="5" fillId="0" borderId="0" xfId="1" applyFont="1" applyFill="1" applyBorder="1"/>
    <xf numFmtId="0" fontId="13" fillId="0" borderId="0" xfId="1" applyFont="1"/>
    <xf numFmtId="0" fontId="14" fillId="0" borderId="0" xfId="1" applyFont="1"/>
    <xf numFmtId="3" fontId="2" fillId="2" borderId="1" xfId="1" applyNumberFormat="1" applyFont="1" applyFill="1" applyBorder="1"/>
    <xf numFmtId="3" fontId="2" fillId="2" borderId="1" xfId="1" quotePrefix="1" applyNumberFormat="1" applyFont="1" applyFill="1" applyBorder="1" applyAlignment="1">
      <alignment horizontal="right"/>
    </xf>
    <xf numFmtId="3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4" fillId="0" borderId="0" xfId="1" applyFont="1" applyBorder="1"/>
    <xf numFmtId="0" fontId="5" fillId="0" borderId="0" xfId="1" applyFont="1"/>
    <xf numFmtId="0" fontId="14" fillId="0" borderId="0" xfId="1" applyFont="1" applyFill="1"/>
    <xf numFmtId="0" fontId="15" fillId="0" borderId="0" xfId="1" applyFont="1"/>
    <xf numFmtId="17" fontId="2" fillId="0" borderId="0" xfId="1" applyNumberFormat="1" applyFont="1"/>
    <xf numFmtId="17" fontId="2" fillId="0" borderId="0" xfId="1" quotePrefix="1" applyNumberFormat="1" applyFont="1"/>
    <xf numFmtId="0" fontId="2" fillId="0" borderId="0" xfId="1" applyFont="1" applyAlignment="1">
      <alignment horizontal="left"/>
    </xf>
    <xf numFmtId="3" fontId="2" fillId="2" borderId="1" xfId="1" applyNumberFormat="1" applyFont="1" applyFill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5" xfId="1" applyNumberFormat="1" applyFont="1" applyBorder="1"/>
    <xf numFmtId="165" fontId="2" fillId="0" borderId="1" xfId="1" applyNumberFormat="1" applyFont="1" applyBorder="1"/>
    <xf numFmtId="0" fontId="1" fillId="0" borderId="0" xfId="6"/>
    <xf numFmtId="164" fontId="2" fillId="0" borderId="0" xfId="6" applyNumberFormat="1" applyFont="1"/>
    <xf numFmtId="0" fontId="19" fillId="0" borderId="0" xfId="8" applyFont="1">
      <alignment vertical="center"/>
    </xf>
    <xf numFmtId="0" fontId="19" fillId="0" borderId="0" xfId="8" applyFont="1" applyFill="1">
      <alignment vertical="center"/>
    </xf>
    <xf numFmtId="164" fontId="2" fillId="0" borderId="0" xfId="8" applyNumberFormat="1" applyFont="1">
      <alignment vertical="center"/>
    </xf>
    <xf numFmtId="0" fontId="2" fillId="0" borderId="0" xfId="8" applyFont="1" applyAlignment="1">
      <alignment vertical="center" wrapText="1"/>
    </xf>
    <xf numFmtId="0" fontId="6" fillId="0" borderId="0" xfId="8" applyFont="1">
      <alignment vertical="center"/>
    </xf>
    <xf numFmtId="0" fontId="20" fillId="0" borderId="0" xfId="9"/>
    <xf numFmtId="0" fontId="22" fillId="0" borderId="0" xfId="9" applyFont="1" applyAlignment="1">
      <alignment horizontal="left"/>
    </xf>
    <xf numFmtId="0" fontId="26" fillId="0" borderId="0" xfId="10" applyFont="1" applyAlignment="1" applyProtection="1"/>
    <xf numFmtId="0" fontId="27" fillId="0" borderId="0" xfId="9" applyFont="1"/>
    <xf numFmtId="0" fontId="27" fillId="0" borderId="0" xfId="9" applyFont="1" applyFill="1"/>
    <xf numFmtId="0" fontId="28" fillId="0" borderId="0" xfId="9" applyFont="1"/>
    <xf numFmtId="164" fontId="3" fillId="0" borderId="5" xfId="2" applyNumberFormat="1" applyFont="1" applyFill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1" xfId="8" applyFont="1" applyBorder="1" applyAlignment="1"/>
    <xf numFmtId="164" fontId="2" fillId="0" borderId="1" xfId="8" applyNumberFormat="1" applyFont="1" applyBorder="1" applyAlignment="1"/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3" fontId="2" fillId="0" borderId="1" xfId="1" applyNumberFormat="1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9" fontId="2" fillId="0" borderId="9" xfId="1" applyNumberFormat="1" applyFont="1" applyFill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16" fillId="2" borderId="1" xfId="1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0" fontId="0" fillId="0" borderId="11" xfId="0" applyBorder="1"/>
    <xf numFmtId="164" fontId="0" fillId="0" borderId="11" xfId="0" applyNumberFormat="1" applyBorder="1"/>
    <xf numFmtId="1" fontId="2" fillId="0" borderId="1" xfId="8" applyNumberFormat="1" applyFont="1" applyBorder="1" applyAlignment="1"/>
    <xf numFmtId="0" fontId="2" fillId="0" borderId="1" xfId="8" applyFont="1" applyBorder="1" applyAlignment="1">
      <alignment wrapText="1"/>
    </xf>
    <xf numFmtId="0" fontId="17" fillId="0" borderId="0" xfId="11" applyFont="1"/>
    <xf numFmtId="0" fontId="17" fillId="0" borderId="1" xfId="11" applyFont="1" applyBorder="1"/>
    <xf numFmtId="164" fontId="17" fillId="0" borderId="1" xfId="11" applyNumberFormat="1" applyFont="1" applyBorder="1"/>
    <xf numFmtId="0" fontId="17" fillId="0" borderId="0" xfId="11" applyFont="1" applyAlignment="1"/>
    <xf numFmtId="0" fontId="2" fillId="0" borderId="0" xfId="1" applyFont="1" applyFill="1" applyAlignment="1"/>
    <xf numFmtId="0" fontId="17" fillId="0" borderId="0" xfId="9" applyFont="1" applyAlignment="1">
      <alignment vertical="center"/>
    </xf>
    <xf numFmtId="0" fontId="17" fillId="0" borderId="1" xfId="9" applyFont="1" applyBorder="1" applyAlignment="1">
      <alignment vertical="center"/>
    </xf>
    <xf numFmtId="164" fontId="17" fillId="0" borderId="1" xfId="9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0" fontId="21" fillId="0" borderId="0" xfId="9" applyFont="1" applyAlignment="1">
      <alignment horizontal="left"/>
    </xf>
    <xf numFmtId="0" fontId="22" fillId="0" borderId="0" xfId="9" applyFont="1" applyAlignment="1">
      <alignment horizontal="left"/>
    </xf>
    <xf numFmtId="0" fontId="30" fillId="3" borderId="0" xfId="9" applyFont="1" applyFill="1" applyAlignment="1">
      <alignment horizontal="left" wrapText="1"/>
    </xf>
    <xf numFmtId="0" fontId="30" fillId="4" borderId="0" xfId="9" applyFont="1" applyFill="1" applyAlignment="1">
      <alignment horizontal="left" wrapText="1"/>
    </xf>
    <xf numFmtId="0" fontId="3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0" xfId="4" applyFont="1" applyFill="1" applyBorder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6" fillId="0" borderId="0" xfId="8" applyFont="1" applyAlignment="1">
      <alignment horizontal="left" vertical="center" wrapText="1"/>
    </xf>
    <xf numFmtId="0" fontId="17" fillId="0" borderId="0" xfId="1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wrapText="1"/>
    </xf>
    <xf numFmtId="0" fontId="6" fillId="0" borderId="0" xfId="1" applyFont="1" applyAlignment="1">
      <alignment horizontal="left" wrapText="1"/>
    </xf>
    <xf numFmtId="0" fontId="2" fillId="2" borderId="5" xfId="2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/>
    </xf>
  </cellXfs>
  <cellStyles count="12">
    <cellStyle name="Collegamento ipertestuale" xfId="10" builtinId="8"/>
    <cellStyle name="Normale" xfId="0" builtinId="0"/>
    <cellStyle name="Normale 10" xfId="11"/>
    <cellStyle name="Normale 2" xfId="1"/>
    <cellStyle name="Normale 2 2" xfId="4"/>
    <cellStyle name="Normale 2 2 2" xfId="6"/>
    <cellStyle name="Normale 2 3" xfId="8"/>
    <cellStyle name="Normale 3" xfId="9"/>
    <cellStyle name="Normale 3 2" xfId="7"/>
    <cellStyle name="Normale 9" xfId="5"/>
    <cellStyle name="Normale_5.10_per Luca1" xfId="3"/>
    <cellStyle name="Normale_cap. 4 archivio" xfId="2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49343832020997"/>
          <c:y val="4.3521266073194856E-2"/>
          <c:w val="0.47786364237626794"/>
          <c:h val="0.8580287701426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fig_f1!$C$28</c:f>
              <c:strCache>
                <c:ptCount val="1"/>
                <c:pt idx="0">
                  <c:v>% promossi a giugno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fig_f1!$A$29:$B$36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fig_f1!$C$29:$C$36</c:f>
              <c:numCache>
                <c:formatCode>0.0</c:formatCode>
                <c:ptCount val="8"/>
                <c:pt idx="0">
                  <c:v>99.713297083539302</c:v>
                </c:pt>
                <c:pt idx="1">
                  <c:v>77.679359475475991</c:v>
                </c:pt>
                <c:pt idx="2">
                  <c:v>72.546890134726581</c:v>
                </c:pt>
                <c:pt idx="3">
                  <c:v>71.912749756684036</c:v>
                </c:pt>
                <c:pt idx="4">
                  <c:v>71.675257057638476</c:v>
                </c:pt>
                <c:pt idx="5">
                  <c:v>74.748774581485947</c:v>
                </c:pt>
                <c:pt idx="6">
                  <c:v>81.417935379181984</c:v>
                </c:pt>
                <c:pt idx="7">
                  <c:v>78.050480527842254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D84-8B64-0DD2949F7937}"/>
            </c:ext>
          </c:extLst>
        </c:ser>
        <c:ser>
          <c:idx val="1"/>
          <c:order val="1"/>
          <c:tx>
            <c:strRef>
              <c:f>fig_f1!$D$28</c:f>
              <c:strCache>
                <c:ptCount val="1"/>
                <c:pt idx="0">
                  <c:v>% respinti a giugno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7513227513227514E-2"/>
                  <c:y val="7.91295746785361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9-4D84-8B64-0DD2949F7937}"/>
                </c:ext>
              </c:extLst>
            </c:dLbl>
            <c:dLbl>
              <c:idx val="1"/>
              <c:layout>
                <c:manualLayout>
                  <c:x val="-1.5695067264574075E-2"/>
                  <c:y val="8.6476988431833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18-46BC-A9DB-63FF18EB1552}"/>
                </c:ext>
              </c:extLst>
            </c:dLbl>
            <c:dLbl>
              <c:idx val="2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18-46BC-A9DB-63FF18EB1552}"/>
                </c:ext>
              </c:extLst>
            </c:dLbl>
            <c:dLbl>
              <c:idx val="3"/>
              <c:layout>
                <c:manualLayout>
                  <c:x val="-1.5695067264574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18-46BC-A9DB-63FF18EB1552}"/>
                </c:ext>
              </c:extLst>
            </c:dLbl>
            <c:dLbl>
              <c:idx val="6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18-46BC-A9DB-63FF18EB1552}"/>
                </c:ext>
              </c:extLst>
            </c:dLbl>
            <c:dLbl>
              <c:idx val="7"/>
              <c:layout>
                <c:manualLayout>
                  <c:x val="-1.121076233183864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fig_f1!$A$29:$B$36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fig_f1!$D$29:$D$36</c:f>
              <c:numCache>
                <c:formatCode>0.0</c:formatCode>
                <c:ptCount val="8"/>
                <c:pt idx="0">
                  <c:v>0.2867029164607019</c:v>
                </c:pt>
                <c:pt idx="1">
                  <c:v>4.6715420501828264</c:v>
                </c:pt>
                <c:pt idx="2">
                  <c:v>6.6365317444010685</c:v>
                </c:pt>
                <c:pt idx="3">
                  <c:v>7.3567298334001263</c:v>
                </c:pt>
                <c:pt idx="4">
                  <c:v>10.261374636979671</c:v>
                </c:pt>
                <c:pt idx="5">
                  <c:v>7.5548952398778679</c:v>
                </c:pt>
                <c:pt idx="6">
                  <c:v>4.6103183315038416</c:v>
                </c:pt>
                <c:pt idx="7">
                  <c:v>6.0971215584814491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9-4D84-8B64-0DD2949F7937}"/>
            </c:ext>
          </c:extLst>
        </c:ser>
        <c:ser>
          <c:idx val="2"/>
          <c:order val="2"/>
          <c:tx>
            <c:strRef>
              <c:f>fig_f1!$E$28</c:f>
              <c:strCache>
                <c:ptCount val="1"/>
                <c:pt idx="0">
                  <c:v>% promossi con giudizio sospeso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9-4D84-8B64-0DD2949F7937}"/>
                </c:ext>
              </c:extLst>
            </c:dLbl>
            <c:dLbl>
              <c:idx val="1"/>
              <c:layout>
                <c:manualLayout>
                  <c:x val="1.7937219730941621E-2"/>
                  <c:y val="4.7169811320755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18-46BC-A9DB-63FF18EB1552}"/>
                </c:ext>
              </c:extLst>
            </c:dLbl>
            <c:dLbl>
              <c:idx val="2"/>
              <c:layout>
                <c:manualLayout>
                  <c:x val="2.01793721973094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18-46BC-A9DB-63FF18EB1552}"/>
                </c:ext>
              </c:extLst>
            </c:dLbl>
            <c:dLbl>
              <c:idx val="3"/>
              <c:layout>
                <c:manualLayout>
                  <c:x val="2.4663677130044841E-2"/>
                  <c:y val="9.433962264150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18-46BC-A9DB-63FF18EB1552}"/>
                </c:ext>
              </c:extLst>
            </c:dLbl>
            <c:dLbl>
              <c:idx val="4"/>
              <c:layout>
                <c:manualLayout>
                  <c:x val="2.4663677130044841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8-46BC-A9DB-63FF18EB1552}"/>
                </c:ext>
              </c:extLst>
            </c:dLbl>
            <c:dLbl>
              <c:idx val="5"/>
              <c:layout>
                <c:manualLayout>
                  <c:x val="2.466367713004467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18-46BC-A9DB-63FF18EB1552}"/>
                </c:ext>
              </c:extLst>
            </c:dLbl>
            <c:dLbl>
              <c:idx val="6"/>
              <c:layout>
                <c:manualLayout>
                  <c:x val="2.0179372197309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18-46BC-A9DB-63FF18EB1552}"/>
                </c:ext>
              </c:extLst>
            </c:dLbl>
            <c:dLbl>
              <c:idx val="7"/>
              <c:layout>
                <c:manualLayout>
                  <c:x val="2.2421524663677129E-2"/>
                  <c:y val="1.415094339622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fig_f1!$A$29:$B$36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fig_f1!$E$29:$E$36</c:f>
              <c:numCache>
                <c:formatCode>0.0</c:formatCode>
                <c:ptCount val="8"/>
                <c:pt idx="0">
                  <c:v>0</c:v>
                </c:pt>
                <c:pt idx="1">
                  <c:v>17.649098474341194</c:v>
                </c:pt>
                <c:pt idx="2">
                  <c:v>20.816578120872347</c:v>
                </c:pt>
                <c:pt idx="3">
                  <c:v>20.730520409915844</c:v>
                </c:pt>
                <c:pt idx="4">
                  <c:v>18.063368305381857</c:v>
                </c:pt>
                <c:pt idx="5">
                  <c:v>17.696330178636188</c:v>
                </c:pt>
                <c:pt idx="6">
                  <c:v>13.971746289314179</c:v>
                </c:pt>
                <c:pt idx="7">
                  <c:v>15.852397913676288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C9-4D84-8B64-0DD2949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535616"/>
        <c:axId val="199584576"/>
      </c:barChart>
      <c:catAx>
        <c:axId val="19953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4576"/>
        <c:crosses val="autoZero"/>
        <c:auto val="1"/>
        <c:lblAlgn val="ctr"/>
        <c:lblOffset val="100"/>
        <c:noMultiLvlLbl val="0"/>
      </c:catAx>
      <c:valAx>
        <c:axId val="19958457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53846968680482"/>
          <c:y val="0.12028673302629624"/>
          <c:w val="0.24664436284029523"/>
          <c:h val="0.7193626504234139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nel 2022</a:t>
            </a:r>
          </a:p>
        </c:rich>
      </c:tx>
      <c:layout>
        <c:manualLayout>
          <c:xMode val="edge"/>
          <c:yMode val="edge"/>
          <c:x val="0.19809969066366703"/>
          <c:y val="2.82170978627671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35602486364349"/>
          <c:y val="0.17754718456770077"/>
          <c:w val="0.87853726514026353"/>
          <c:h val="0.63851904778501967"/>
        </c:manualLayout>
      </c:layout>
      <c:pieChart>
        <c:varyColors val="1"/>
        <c:ser>
          <c:idx val="0"/>
          <c:order val="0"/>
          <c:tx>
            <c:strRef>
              <c:f>fig_f9!$O$23</c:f>
              <c:strCache>
                <c:ptCount val="1"/>
                <c:pt idx="0">
                  <c:v>2021%</c:v>
                </c:pt>
              </c:strCache>
            </c:strRef>
          </c:tx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D5-477A-BF42-07F993DD4E4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04D5-477A-BF42-07F993DD4E4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04D5-477A-BF42-07F993DD4E4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fig_f9!$A$24:$A$26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fig_f9!$O$24:$O$26</c:f>
              <c:numCache>
                <c:formatCode>0.0</c:formatCode>
                <c:ptCount val="3"/>
                <c:pt idx="0">
                  <c:v>16.841841056693756</c:v>
                </c:pt>
                <c:pt idx="1">
                  <c:v>31.581589433062469</c:v>
                </c:pt>
                <c:pt idx="2">
                  <c:v>51.576569510243772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5-477A-BF42-07F993DD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2885647750912E-2"/>
          <c:y val="0.11223031496062991"/>
          <c:w val="0.60630613537265665"/>
          <c:h val="0.65426312335958003"/>
        </c:manualLayout>
      </c:layout>
      <c:lineChart>
        <c:grouping val="standard"/>
        <c:varyColors val="0"/>
        <c:ser>
          <c:idx val="0"/>
          <c:order val="0"/>
          <c:tx>
            <c:strRef>
              <c:f>fig_f10!$A$23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fig_f10!$B$22:$N$22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fig_f10!$B$23:$N$23</c:f>
              <c:numCache>
                <c:formatCode>#,##0</c:formatCode>
                <c:ptCount val="13"/>
                <c:pt idx="0">
                  <c:v>6343</c:v>
                </c:pt>
                <c:pt idx="1">
                  <c:v>6445</c:v>
                </c:pt>
                <c:pt idx="2">
                  <c:v>6736</c:v>
                </c:pt>
                <c:pt idx="3">
                  <c:v>4717</c:v>
                </c:pt>
                <c:pt idx="4">
                  <c:v>3044</c:v>
                </c:pt>
                <c:pt idx="5">
                  <c:v>3161</c:v>
                </c:pt>
                <c:pt idx="6">
                  <c:v>2919</c:v>
                </c:pt>
                <c:pt idx="7">
                  <c:v>2705</c:v>
                </c:pt>
                <c:pt idx="8">
                  <c:v>2536</c:v>
                </c:pt>
                <c:pt idx="9">
                  <c:v>2376</c:v>
                </c:pt>
                <c:pt idx="10">
                  <c:v>2103</c:v>
                </c:pt>
                <c:pt idx="11">
                  <c:v>2303</c:v>
                </c:pt>
                <c:pt idx="12">
                  <c:v>1564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E2-43C3-8BAB-6C2598291A9C}"/>
            </c:ext>
          </c:extLst>
        </c:ser>
        <c:ser>
          <c:idx val="1"/>
          <c:order val="1"/>
          <c:tx>
            <c:strRef>
              <c:f>fig_f10!$A$24</c:f>
              <c:strCache>
                <c:ptCount val="1"/>
                <c:pt idx="0">
                  <c:v>Agenzie formative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fig_f10!$B$22:$N$22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fig_f10!$B$24:$N$24</c:f>
              <c:numCache>
                <c:formatCode>#,##0</c:formatCode>
                <c:ptCount val="13"/>
                <c:pt idx="0">
                  <c:v>2325</c:v>
                </c:pt>
                <c:pt idx="1">
                  <c:v>3820</c:v>
                </c:pt>
                <c:pt idx="2">
                  <c:v>3940</c:v>
                </c:pt>
                <c:pt idx="3">
                  <c:v>4098</c:v>
                </c:pt>
                <c:pt idx="4">
                  <c:v>4272</c:v>
                </c:pt>
                <c:pt idx="5">
                  <c:v>4376</c:v>
                </c:pt>
                <c:pt idx="6">
                  <c:v>4331</c:v>
                </c:pt>
                <c:pt idx="7">
                  <c:v>4187</c:v>
                </c:pt>
                <c:pt idx="8">
                  <c:v>4240</c:v>
                </c:pt>
                <c:pt idx="9">
                  <c:v>3341</c:v>
                </c:pt>
                <c:pt idx="10">
                  <c:v>4357</c:v>
                </c:pt>
                <c:pt idx="11">
                  <c:v>4192</c:v>
                </c:pt>
                <c:pt idx="12">
                  <c:v>3762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E2-43C3-8BAB-6C2598291A9C}"/>
            </c:ext>
          </c:extLst>
        </c:ser>
        <c:ser>
          <c:idx val="2"/>
          <c:order val="2"/>
          <c:tx>
            <c:strRef>
              <c:f>fig_f10!$A$25</c:f>
              <c:strCache>
                <c:ptCount val="1"/>
                <c:pt idx="0">
                  <c:v>Totale qualifiche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fig_f10!$B$22:$N$22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fig_f10!$B$25:$N$25</c:f>
              <c:numCache>
                <c:formatCode>#,##0</c:formatCode>
                <c:ptCount val="13"/>
                <c:pt idx="0">
                  <c:v>8668</c:v>
                </c:pt>
                <c:pt idx="1">
                  <c:v>10265</c:v>
                </c:pt>
                <c:pt idx="2">
                  <c:v>10676</c:v>
                </c:pt>
                <c:pt idx="3">
                  <c:v>8815</c:v>
                </c:pt>
                <c:pt idx="4">
                  <c:v>7316</c:v>
                </c:pt>
                <c:pt idx="5">
                  <c:v>7537</c:v>
                </c:pt>
                <c:pt idx="6">
                  <c:v>7250</c:v>
                </c:pt>
                <c:pt idx="7">
                  <c:v>6892</c:v>
                </c:pt>
                <c:pt idx="8">
                  <c:v>6776</c:v>
                </c:pt>
                <c:pt idx="9">
                  <c:v>5694</c:v>
                </c:pt>
                <c:pt idx="10">
                  <c:v>6460</c:v>
                </c:pt>
                <c:pt idx="11">
                  <c:v>6495</c:v>
                </c:pt>
                <c:pt idx="12">
                  <c:v>5326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E2-43C3-8BAB-6C259829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17984"/>
        <c:axId val="201217664"/>
      </c:lineChart>
      <c:catAx>
        <c:axId val="2006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7664"/>
        <c:crosses val="autoZero"/>
        <c:auto val="1"/>
        <c:lblAlgn val="ctr"/>
        <c:lblOffset val="100"/>
        <c:noMultiLvlLbl val="0"/>
      </c:catAx>
      <c:valAx>
        <c:axId val="20121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617984"/>
        <c:crosses val="autoZero"/>
        <c:crossBetween val="between"/>
        <c:majorUnit val="100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3737230252558488"/>
          <c:y val="0.83412025769506082"/>
          <c:w val="0.7704374201063483"/>
          <c:h val="0.1522780959198282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dei qualificati per filiera nel 2022</a:t>
            </a:r>
          </a:p>
        </c:rich>
      </c:tx>
      <c:layout>
        <c:manualLayout>
          <c:xMode val="edge"/>
          <c:yMode val="edge"/>
          <c:x val="0.10124527786627827"/>
          <c:y val="1.32274882533416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5862805351834474E-2"/>
          <c:y val="0.17754718456770077"/>
          <c:w val="0.71567091841501185"/>
          <c:h val="0.59194484651106694"/>
        </c:manualLayout>
      </c:layout>
      <c:pieChart>
        <c:varyColors val="1"/>
        <c:ser>
          <c:idx val="0"/>
          <c:order val="0"/>
          <c:tx>
            <c:strRef>
              <c:f>fig_f10!$O$22</c:f>
              <c:strCache>
                <c:ptCount val="1"/>
                <c:pt idx="0">
                  <c:v>Peso % per filiera 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970-4CB7-BFC6-BE12BF60DE90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3-5970-4CB7-BFC6-BE12BF60DE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fig_f10!$A$23:$A$24</c:f>
              <c:strCache>
                <c:ptCount val="2"/>
                <c:pt idx="0">
                  <c:v>Secondaria di II grado</c:v>
                </c:pt>
                <c:pt idx="1">
                  <c:v>Agenzie formative</c:v>
                </c:pt>
              </c:strCache>
            </c:strRef>
          </c:cat>
          <c:val>
            <c:numRef>
              <c:f>fig_f10!$O$23:$O$24</c:f>
              <c:numCache>
                <c:formatCode>#,##0.0</c:formatCode>
                <c:ptCount val="2"/>
                <c:pt idx="0">
                  <c:v>29.365377393916635</c:v>
                </c:pt>
                <c:pt idx="1">
                  <c:v>70.634622606083369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70-4CB7-BFC6-BE12BF60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517887318879662E-2"/>
          <c:y val="4.8077052042503496E-2"/>
          <c:w val="0.96924497779800123"/>
          <c:h val="0.82667221663371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fig_f2!$B$27</c:f>
              <c:strCache>
                <c:ptCount val="1"/>
                <c:pt idx="0">
                  <c:v>2017/18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fig_f2!$B$28:$B$30</c:f>
              <c:numCache>
                <c:formatCode>0.0</c:formatCode>
                <c:ptCount val="3"/>
                <c:pt idx="0">
                  <c:v>9.5264844860060141</c:v>
                </c:pt>
                <c:pt idx="1">
                  <c:v>8.4959045481575259</c:v>
                </c:pt>
                <c:pt idx="2">
                  <c:v>4.4511880482590849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1-4C5C-B54B-AA5633CCCFC0}"/>
            </c:ext>
          </c:extLst>
        </c:ser>
        <c:ser>
          <c:idx val="1"/>
          <c:order val="1"/>
          <c:tx>
            <c:strRef>
              <c:f>fig_f2!$C$27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fig_f2!$C$28:$C$30</c:f>
              <c:numCache>
                <c:formatCode>0.0</c:formatCode>
                <c:ptCount val="3"/>
                <c:pt idx="0">
                  <c:v>7.9424748241136713</c:v>
                </c:pt>
                <c:pt idx="1">
                  <c:v>8.4534557317350725</c:v>
                </c:pt>
                <c:pt idx="2">
                  <c:v>3.947147348966709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F-4F73-ABC4-6AEB82ACDCC8}"/>
            </c:ext>
          </c:extLst>
        </c:ser>
        <c:ser>
          <c:idx val="2"/>
          <c:order val="2"/>
          <c:tx>
            <c:strRef>
              <c:f>fig_f2!$D$27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fig_f2!$D$28:$D$30</c:f>
              <c:numCache>
                <c:formatCode>0.0</c:formatCode>
                <c:ptCount val="3"/>
                <c:pt idx="0">
                  <c:v>2.3573288297797483</c:v>
                </c:pt>
                <c:pt idx="1">
                  <c:v>0.99423710713825419</c:v>
                </c:pt>
                <c:pt idx="2">
                  <c:v>0.34258629185536288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F-4F73-ABC4-6AEB82ACDCC8}"/>
            </c:ext>
          </c:extLst>
        </c:ser>
        <c:ser>
          <c:idx val="3"/>
          <c:order val="3"/>
          <c:tx>
            <c:strRef>
              <c:f>fig_f2!$E$27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fig_f2!$E$28:$E$30</c:f>
              <c:numCache>
                <c:formatCode>0.0</c:formatCode>
                <c:ptCount val="3"/>
                <c:pt idx="0">
                  <c:v>8.7729675773596068</c:v>
                </c:pt>
                <c:pt idx="1">
                  <c:v>8.8263856418372111</c:v>
                </c:pt>
                <c:pt idx="2">
                  <c:v>3.9443739207008153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6-40A4-BC74-914027413826}"/>
            </c:ext>
          </c:extLst>
        </c:ser>
        <c:ser>
          <c:idx val="4"/>
          <c:order val="4"/>
          <c:tx>
            <c:strRef>
              <c:f>fig_f2!$F$27</c:f>
              <c:strCache>
                <c:ptCount val="1"/>
                <c:pt idx="0">
                  <c:v>2021/22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fig_f2!$F$28:$F$30</c:f>
              <c:numCache>
                <c:formatCode>0.0</c:formatCode>
                <c:ptCount val="3"/>
                <c:pt idx="0">
                  <c:v>8.6808478077894247</c:v>
                </c:pt>
                <c:pt idx="1">
                  <c:v>8.328527142960132</c:v>
                </c:pt>
                <c:pt idx="2">
                  <c:v>3.9146353982502768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F01-B082-EF43A0C2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10"/>
        <c:axId val="199534592"/>
        <c:axId val="138757824"/>
      </c:barChart>
      <c:catAx>
        <c:axId val="1995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8757824"/>
        <c:crosses val="autoZero"/>
        <c:auto val="1"/>
        <c:lblAlgn val="ctr"/>
        <c:lblOffset val="100"/>
        <c:noMultiLvlLbl val="0"/>
      </c:catAx>
      <c:valAx>
        <c:axId val="13875782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9953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337944463967688"/>
          <c:y val="3.1196738705534174E-2"/>
          <c:w val="0.77662053671324538"/>
          <c:h val="0.10465116279069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90553745928335E-2"/>
          <c:y val="3.8922155688622756E-2"/>
          <c:w val="0.72728685404390669"/>
          <c:h val="0.73321206844336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fig_f3!$B$21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ln w="28575">
              <a:noFill/>
            </a:ln>
          </c:spPr>
          <c:invertIfNegative val="0"/>
          <c:cat>
            <c:strRef>
              <c:f>fig_f3!$A$22:$A$24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fig_f3!$B$22:$B$24</c:f>
              <c:numCache>
                <c:formatCode>0.0</c:formatCode>
                <c:ptCount val="3"/>
                <c:pt idx="0">
                  <c:v>33.93765903307888</c:v>
                </c:pt>
                <c:pt idx="1">
                  <c:v>19.460086121232195</c:v>
                </c:pt>
                <c:pt idx="2">
                  <c:v>8.9825914539865028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D-4401-AAE2-9B39524D873E}"/>
            </c:ext>
          </c:extLst>
        </c:ser>
        <c:ser>
          <c:idx val="1"/>
          <c:order val="1"/>
          <c:tx>
            <c:strRef>
              <c:f>fig_f3!$C$21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ln w="28575">
              <a:noFill/>
            </a:ln>
          </c:spPr>
          <c:invertIfNegative val="0"/>
          <c:cat>
            <c:strRef>
              <c:f>fig_f3!$A$22:$A$24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fig_f3!$C$22:$C$24</c:f>
              <c:numCache>
                <c:formatCode>0.0</c:formatCode>
                <c:ptCount val="3"/>
                <c:pt idx="0">
                  <c:v>43.213259373120366</c:v>
                </c:pt>
                <c:pt idx="1">
                  <c:v>22.295709908069458</c:v>
                </c:pt>
                <c:pt idx="2">
                  <c:v>10.06144616907889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200882176"/>
        <c:axId val="199588608"/>
      </c:barChart>
      <c:lineChart>
        <c:grouping val="standard"/>
        <c:varyColors val="0"/>
        <c:ser>
          <c:idx val="2"/>
          <c:order val="2"/>
          <c:tx>
            <c:strRef>
              <c:f>fig_f3!$D$21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5.605095541401274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98-43E2-A8E7-0085DAAA93DF}"/>
                </c:ext>
              </c:extLst>
            </c:dLbl>
            <c:dLbl>
              <c:idx val="1"/>
              <c:layout>
                <c:manualLayout>
                  <c:x val="-5.6050955414012824E-2"/>
                  <c:y val="-6.2104595134563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8-43E2-A8E7-0085DAAA93DF}"/>
                </c:ext>
              </c:extLst>
            </c:dLbl>
            <c:dLbl>
              <c:idx val="2"/>
              <c:layout>
                <c:manualLayout>
                  <c:x val="-5.0819815251331377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8-43E2-A8E7-0085DAAA93D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fig_f3!$A$22:$A$24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fig_f3!$D$22:$D$24</c:f>
              <c:numCache>
                <c:formatCode>0.0</c:formatCode>
                <c:ptCount val="3"/>
                <c:pt idx="0">
                  <c:v>38.977450161589019</c:v>
                </c:pt>
                <c:pt idx="1">
                  <c:v>21.398889548486224</c:v>
                </c:pt>
                <c:pt idx="2">
                  <c:v>9.3973934073808678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82176"/>
        <c:axId val="199588608"/>
      </c:lineChart>
      <c:catAx>
        <c:axId val="20088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88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88217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52573982575903"/>
          <c:y val="0.14607759002034856"/>
          <c:w val="0.1396958639593554"/>
          <c:h val="0.502819163054056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50026415780148E-2"/>
          <c:y val="5.8050566464002119E-2"/>
          <c:w val="0.90495979521994385"/>
          <c:h val="0.68020625269942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fig_f4!$B$30</c:f>
              <c:strCache>
                <c:ptCount val="1"/>
                <c:pt idx="0">
                  <c:v>2021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5C-476F-8FF1-44B17519CC0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AE5C-476F-8FF1-44B17519CC0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059-413B-850B-EBBB0F099746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059-413B-850B-EBBB0F099746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5C-476F-8FF1-44B17519CC04}"/>
              </c:ext>
            </c:extLst>
          </c:dPt>
          <c:dLbls>
            <c:dLbl>
              <c:idx val="19"/>
              <c:layout>
                <c:manualLayout>
                  <c:x val="0"/>
                  <c:y val="1.5352139704471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A-41B0-9F4D-43758A6E8549}"/>
                </c:ext>
              </c:extLst>
            </c:dLbl>
            <c:dLbl>
              <c:idx val="20"/>
              <c:layout>
                <c:manualLayout>
                  <c:x val="0"/>
                  <c:y val="1.151410477835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A-41B0-9F4D-43758A6E8549}"/>
                </c:ext>
              </c:extLst>
            </c:dLbl>
            <c:dLbl>
              <c:idx val="21"/>
              <c:layout>
                <c:manualLayout>
                  <c:x val="0"/>
                  <c:y val="7.6760698522355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C1-4E41-8141-9F4A442A34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Puglia</c:v>
                </c:pt>
                <c:pt idx="2">
                  <c:v>Campania</c:v>
                </c:pt>
                <c:pt idx="3">
                  <c:v>Valle d'Aosta</c:v>
                </c:pt>
                <c:pt idx="4">
                  <c:v>Calabria</c:v>
                </c:pt>
                <c:pt idx="5">
                  <c:v>Sardegna</c:v>
                </c:pt>
                <c:pt idx="6">
                  <c:v>Liguria</c:v>
                </c:pt>
                <c:pt idx="7">
                  <c:v>Italia</c:v>
                </c:pt>
                <c:pt idx="8">
                  <c:v>Umbria</c:v>
                </c:pt>
                <c:pt idx="9">
                  <c:v>Piemonte</c:v>
                </c:pt>
                <c:pt idx="10">
                  <c:v>Lombardia</c:v>
                </c:pt>
                <c:pt idx="11">
                  <c:v>Toscana</c:v>
                </c:pt>
                <c:pt idx="12">
                  <c:v>Trentino-AA</c:v>
                </c:pt>
                <c:pt idx="13">
                  <c:v>Emilia-R</c:v>
                </c:pt>
                <c:pt idx="14">
                  <c:v>UE-27 Paesi</c:v>
                </c:pt>
                <c:pt idx="15">
                  <c:v>Veneto</c:v>
                </c:pt>
                <c:pt idx="16">
                  <c:v>Lazio</c:v>
                </c:pt>
                <c:pt idx="17">
                  <c:v>Basilicata</c:v>
                </c:pt>
                <c:pt idx="18">
                  <c:v>Friuli-VG</c:v>
                </c:pt>
                <c:pt idx="19">
                  <c:v>Abruzzo</c:v>
                </c:pt>
                <c:pt idx="20">
                  <c:v>Marche</c:v>
                </c:pt>
                <c:pt idx="21">
                  <c:v>Molise</c:v>
                </c:pt>
              </c:strCache>
            </c:strRef>
          </c:cat>
          <c:val>
            <c:numRef>
              <c:f>fig_f4!$B$31:$B$52</c:f>
              <c:numCache>
                <c:formatCode>0.0</c:formatCode>
                <c:ptCount val="22"/>
                <c:pt idx="0">
                  <c:v>21.2</c:v>
                </c:pt>
                <c:pt idx="1">
                  <c:v>17.600000000000001</c:v>
                </c:pt>
                <c:pt idx="2">
                  <c:v>16.399999999999999</c:v>
                </c:pt>
                <c:pt idx="3">
                  <c:v>14.1</c:v>
                </c:pt>
                <c:pt idx="4">
                  <c:v>14</c:v>
                </c:pt>
                <c:pt idx="5">
                  <c:v>13.2</c:v>
                </c:pt>
                <c:pt idx="6">
                  <c:v>12.9</c:v>
                </c:pt>
                <c:pt idx="7">
                  <c:v>12.7</c:v>
                </c:pt>
                <c:pt idx="8">
                  <c:v>12</c:v>
                </c:pt>
                <c:pt idx="9">
                  <c:v>11.4</c:v>
                </c:pt>
                <c:pt idx="10">
                  <c:v>11.3</c:v>
                </c:pt>
                <c:pt idx="11">
                  <c:v>11.1</c:v>
                </c:pt>
                <c:pt idx="12">
                  <c:v>10.9</c:v>
                </c:pt>
                <c:pt idx="13">
                  <c:v>9.9</c:v>
                </c:pt>
                <c:pt idx="14">
                  <c:v>9.6999999999999993</c:v>
                </c:pt>
                <c:pt idx="15">
                  <c:v>9.3000000000000007</c:v>
                </c:pt>
                <c:pt idx="16">
                  <c:v>9.1999999999999993</c:v>
                </c:pt>
                <c:pt idx="17">
                  <c:v>8.6999999999999993</c:v>
                </c:pt>
                <c:pt idx="18">
                  <c:v>8.6</c:v>
                </c:pt>
                <c:pt idx="19">
                  <c:v>8</c:v>
                </c:pt>
                <c:pt idx="20">
                  <c:v>7.9</c:v>
                </c:pt>
                <c:pt idx="21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9-4C97-BB8F-F71885308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00792064"/>
        <c:axId val="201330624"/>
      </c:barChart>
      <c:lineChart>
        <c:grouping val="standard"/>
        <c:varyColors val="0"/>
        <c:ser>
          <c:idx val="1"/>
          <c:order val="1"/>
          <c:tx>
            <c:strRef>
              <c:f>fig_f4!$C$30</c:f>
              <c:strCache>
                <c:ptCount val="1"/>
                <c:pt idx="0">
                  <c:v>Obiettivo Unione Europea al 2030
 [contenimento al di sotto del 9%] </c:v>
                </c:pt>
              </c:strCache>
            </c:strRef>
          </c:tx>
          <c:spPr>
            <a:ln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Puglia</c:v>
                </c:pt>
                <c:pt idx="2">
                  <c:v>Campania</c:v>
                </c:pt>
                <c:pt idx="3">
                  <c:v>Valle d'Aosta</c:v>
                </c:pt>
                <c:pt idx="4">
                  <c:v>Calabria</c:v>
                </c:pt>
                <c:pt idx="5">
                  <c:v>Sardegna</c:v>
                </c:pt>
                <c:pt idx="6">
                  <c:v>Liguria</c:v>
                </c:pt>
                <c:pt idx="7">
                  <c:v>Italia</c:v>
                </c:pt>
                <c:pt idx="8">
                  <c:v>Umbria</c:v>
                </c:pt>
                <c:pt idx="9">
                  <c:v>Piemonte</c:v>
                </c:pt>
                <c:pt idx="10">
                  <c:v>Lombardia</c:v>
                </c:pt>
                <c:pt idx="11">
                  <c:v>Toscana</c:v>
                </c:pt>
                <c:pt idx="12">
                  <c:v>Trentino-AA</c:v>
                </c:pt>
                <c:pt idx="13">
                  <c:v>Emilia-R</c:v>
                </c:pt>
                <c:pt idx="14">
                  <c:v>UE-27 Paesi</c:v>
                </c:pt>
                <c:pt idx="15">
                  <c:v>Veneto</c:v>
                </c:pt>
                <c:pt idx="16">
                  <c:v>Lazio</c:v>
                </c:pt>
                <c:pt idx="17">
                  <c:v>Basilicata</c:v>
                </c:pt>
                <c:pt idx="18">
                  <c:v>Friuli-VG</c:v>
                </c:pt>
                <c:pt idx="19">
                  <c:v>Abruzzo</c:v>
                </c:pt>
                <c:pt idx="20">
                  <c:v>Marche</c:v>
                </c:pt>
                <c:pt idx="21">
                  <c:v>Molise</c:v>
                </c:pt>
              </c:strCache>
            </c:strRef>
          </c:cat>
          <c:val>
            <c:numRef>
              <c:f>fig_f4!$C$31:$C$52</c:f>
              <c:numCache>
                <c:formatCode>0</c:formatCode>
                <c:ptCount val="2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1B0-9F4D-43758A6E8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92064"/>
        <c:axId val="201330624"/>
      </c:lineChart>
      <c:catAx>
        <c:axId val="2007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33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30624"/>
        <c:crosses val="autoZero"/>
        <c:auto val="1"/>
        <c:lblAlgn val="ctr"/>
        <c:lblOffset val="100"/>
        <c:noMultiLvlLbl val="0"/>
      </c:catAx>
      <c:valAx>
        <c:axId val="201330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0079206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4281644281644283"/>
          <c:y val="8.2198922025938467E-2"/>
          <c:w val="0.55514855514855521"/>
          <c:h val="0.151501744492646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92921248609972"/>
          <c:y val="4.7094458020333664E-2"/>
          <c:w val="0.62971330571175832"/>
          <c:h val="0.9151661582195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fig_f5!$D$4</c:f>
              <c:strCache>
                <c:ptCount val="1"/>
                <c:pt idx="0">
                  <c:v>Abbandono complessivo nel 2019/20 e tra il 2019/20 e il 2020/21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1B-4601-987F-6F3E2D970D1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fig_f5!$C$5:$C$13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Verbano-Cusio-Ossola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fig_f5!$D$5:$D$13</c:f>
              <c:numCache>
                <c:formatCode>0.0</c:formatCode>
                <c:ptCount val="9"/>
                <c:pt idx="0">
                  <c:v>1.9389110225763613</c:v>
                </c:pt>
                <c:pt idx="1">
                  <c:v>1.8629222855554011</c:v>
                </c:pt>
                <c:pt idx="2">
                  <c:v>2.2150438394093217</c:v>
                </c:pt>
                <c:pt idx="3">
                  <c:v>1.8970077698793189</c:v>
                </c:pt>
                <c:pt idx="4">
                  <c:v>2.1919932337186356</c:v>
                </c:pt>
                <c:pt idx="5">
                  <c:v>1.9562174570292818</c:v>
                </c:pt>
                <c:pt idx="6">
                  <c:v>2.796528447444552</c:v>
                </c:pt>
                <c:pt idx="7">
                  <c:v>3.1899943788645309</c:v>
                </c:pt>
                <c:pt idx="8">
                  <c:v>2.0589165076280018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B-4601-987F-6F3E2D970D1C}"/>
            </c:ext>
          </c:extLst>
        </c:ser>
        <c:ser>
          <c:idx val="1"/>
          <c:order val="1"/>
          <c:tx>
            <c:strRef>
              <c:f>fig_f5!$E$4</c:f>
              <c:strCache>
                <c:ptCount val="1"/>
                <c:pt idx="0">
                  <c:v>Abbandono complessivo nel 2018/19 e tra il 2018/19 e il 2019/20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fig_f5!$C$5:$C$13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Verbano-Cusio-Ossola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fig_f5!$E$5:$E$13</c:f>
              <c:numCache>
                <c:formatCode>0.0</c:formatCode>
                <c:ptCount val="9"/>
                <c:pt idx="0">
                  <c:v>3.8948974852365468</c:v>
                </c:pt>
                <c:pt idx="1">
                  <c:v>3.2358343931044224</c:v>
                </c:pt>
                <c:pt idx="2">
                  <c:v>2.7415730337078652</c:v>
                </c:pt>
                <c:pt idx="3">
                  <c:v>2.687818510603321</c:v>
                </c:pt>
                <c:pt idx="4">
                  <c:v>3.7094499294781382</c:v>
                </c:pt>
                <c:pt idx="5">
                  <c:v>3.1121681961989811</c:v>
                </c:pt>
                <c:pt idx="6">
                  <c:v>3.6612021857923498</c:v>
                </c:pt>
                <c:pt idx="7">
                  <c:v>4.2247687422338807</c:v>
                </c:pt>
                <c:pt idx="8">
                  <c:v>3.2315590065017075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7-4ECB-8D46-A14B9B01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867159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68242328075142733"/>
          <c:y val="0.32736967271356276"/>
          <c:w val="0.30756420491963971"/>
          <c:h val="0.330527689563666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2921248609972"/>
          <c:y val="4.7094458020333664E-2"/>
          <c:w val="0.8082698525391866"/>
          <c:h val="0.736247355720577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fig_f6!$D$7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fig_f6!$C$8:$C$13</c:f>
              <c:strCache>
                <c:ptCount val="6"/>
                <c:pt idx="0">
                  <c:v>Totale</c:v>
                </c:pt>
                <c:pt idx="1">
                  <c:v>Femmine</c:v>
                </c:pt>
                <c:pt idx="2">
                  <c:v>Maschi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fig_f6!$D$8:$D$13</c:f>
              <c:numCache>
                <c:formatCode>0.0</c:formatCode>
                <c:ptCount val="6"/>
                <c:pt idx="0">
                  <c:v>2.0589165076280018</c:v>
                </c:pt>
                <c:pt idx="1">
                  <c:v>1.634713127349235</c:v>
                </c:pt>
                <c:pt idx="2">
                  <c:v>2.4751786211376077</c:v>
                </c:pt>
                <c:pt idx="3">
                  <c:v>1.7104249852772726</c:v>
                </c:pt>
                <c:pt idx="4">
                  <c:v>5.3636084688554773</c:v>
                </c:pt>
                <c:pt idx="5">
                  <c:v>7.1827851948333885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A-4E49-AD07-2265ED49FDAA}"/>
            </c:ext>
          </c:extLst>
        </c:ser>
        <c:ser>
          <c:idx val="1"/>
          <c:order val="1"/>
          <c:tx>
            <c:strRef>
              <c:f>fig_f6!$E$7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fig_f6!$C$8:$C$13</c:f>
              <c:strCache>
                <c:ptCount val="6"/>
                <c:pt idx="0">
                  <c:v>Totale</c:v>
                </c:pt>
                <c:pt idx="1">
                  <c:v>Femmine</c:v>
                </c:pt>
                <c:pt idx="2">
                  <c:v>Maschi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fig_f6!$E$8:$E$13</c:f>
              <c:numCache>
                <c:formatCode>0.0</c:formatCode>
                <c:ptCount val="6"/>
                <c:pt idx="0">
                  <c:v>2.3127420741420908</c:v>
                </c:pt>
                <c:pt idx="1">
                  <c:v>1.8678459031089583</c:v>
                </c:pt>
                <c:pt idx="2">
                  <c:v>2.736181119307965</c:v>
                </c:pt>
                <c:pt idx="3">
                  <c:v>1.9973485640549591</c:v>
                </c:pt>
                <c:pt idx="4">
                  <c:v>6.288550122364704</c:v>
                </c:pt>
                <c:pt idx="5">
                  <c:v>9.143841536008452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A-4E49-AD07-2265ED49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67159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607311134300981"/>
          <c:y val="0.8959928543300324"/>
          <c:w val="0.48787742575485149"/>
          <c:h val="7.0144994524624707E-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fig_f7!$B$21</c:f>
              <c:strCache>
                <c:ptCount val="1"/>
                <c:pt idx="0">
                  <c:v>18 anni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fig_f7!$B$22:$B$24</c:f>
              <c:numCache>
                <c:formatCode>0.0</c:formatCode>
                <c:ptCount val="3"/>
                <c:pt idx="0">
                  <c:v>1.2478920741989883</c:v>
                </c:pt>
                <c:pt idx="1">
                  <c:v>1.7582638400482267</c:v>
                </c:pt>
                <c:pt idx="2">
                  <c:v>4.0585666581042901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5-48D2-9E5E-EF34D51F7B29}"/>
            </c:ext>
          </c:extLst>
        </c:ser>
        <c:ser>
          <c:idx val="1"/>
          <c:order val="1"/>
          <c:tx>
            <c:strRef>
              <c:f>fig_f7!$C$21</c:f>
              <c:strCache>
                <c:ptCount val="1"/>
                <c:pt idx="0">
                  <c:v>19 anni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fig_f7!$C$22:$C$24</c:f>
              <c:numCache>
                <c:formatCode>0.0</c:formatCode>
                <c:ptCount val="3"/>
                <c:pt idx="0">
                  <c:v>54.957841483979763</c:v>
                </c:pt>
                <c:pt idx="1">
                  <c:v>67.597709233396969</c:v>
                </c:pt>
                <c:pt idx="2">
                  <c:v>82.121756999743127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5-48D2-9E5E-EF34D51F7B29}"/>
            </c:ext>
          </c:extLst>
        </c:ser>
        <c:ser>
          <c:idx val="2"/>
          <c:order val="2"/>
          <c:tx>
            <c:strRef>
              <c:f>fig_f7!$D$21</c:f>
              <c:strCache>
                <c:ptCount val="1"/>
                <c:pt idx="0">
                  <c:v>20 anni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fig_f7!$D$22:$D$24</c:f>
              <c:numCache>
                <c:formatCode>0.0</c:formatCode>
                <c:ptCount val="3"/>
                <c:pt idx="0">
                  <c:v>24.502529510961214</c:v>
                </c:pt>
                <c:pt idx="1">
                  <c:v>17.874007836833115</c:v>
                </c:pt>
                <c:pt idx="2">
                  <c:v>10.512458258412535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5-48D2-9E5E-EF34D51F7B29}"/>
            </c:ext>
          </c:extLst>
        </c:ser>
        <c:ser>
          <c:idx val="3"/>
          <c:order val="3"/>
          <c:tx>
            <c:strRef>
              <c:f>fig_f7!$E$21</c:f>
              <c:strCache>
                <c:ptCount val="1"/>
                <c:pt idx="0">
                  <c:v>21 anni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fig_f7!$E$22:$E$24</c:f>
              <c:numCache>
                <c:formatCode>0.0</c:formatCode>
                <c:ptCount val="3"/>
                <c:pt idx="0">
                  <c:v>19.291736930860033</c:v>
                </c:pt>
                <c:pt idx="1">
                  <c:v>12.770019089721693</c:v>
                </c:pt>
                <c:pt idx="2">
                  <c:v>3.3072180837400462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05-48D2-9E5E-EF34D51F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6479551"/>
        <c:axId val="1836480799"/>
      </c:barChart>
      <c:catAx>
        <c:axId val="183647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836480799"/>
        <c:crosses val="autoZero"/>
        <c:auto val="1"/>
        <c:lblAlgn val="ctr"/>
        <c:lblOffset val="100"/>
        <c:noMultiLvlLbl val="0"/>
      </c:catAx>
      <c:valAx>
        <c:axId val="183648079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3647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41423191166953"/>
          <c:y val="0.1243753515185602"/>
          <c:w val="0.51631138128339693"/>
          <c:h val="0.71856270065679917"/>
        </c:manualLayout>
      </c:layout>
      <c:pieChart>
        <c:varyColors val="1"/>
        <c:ser>
          <c:idx val="0"/>
          <c:order val="0"/>
          <c:tx>
            <c:strRef>
              <c:f>fig_f8!$B$22</c:f>
              <c:strCache>
                <c:ptCount val="1"/>
                <c:pt idx="0">
                  <c:v>Val. Ass.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081-45A4-B68F-090F0D55AA81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081-45A4-B68F-090F0D55AA81}"/>
              </c:ext>
            </c:extLst>
          </c:dPt>
          <c:dPt>
            <c:idx val="2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5081-45A4-B68F-090F0D55AA81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5081-45A4-B68F-090F0D55AA81}"/>
              </c:ext>
            </c:extLst>
          </c:dPt>
          <c:dLbls>
            <c:dLbl>
              <c:idx val="0"/>
              <c:layout>
                <c:manualLayout>
                  <c:x val="-6.1285442767929868E-2"/>
                  <c:y val="2.7499744350138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Diplomi di maturità
</a:t>
                    </a:r>
                    <a:r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Secondaria II grado</a:t>
                    </a:r>
                    <a:r>
                      <a:rPr lang="en-US"/>
                      <a:t>; 31.024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1-45A4-B68F-090F0D55AA81}"/>
                </c:ext>
              </c:extLst>
            </c:dLbl>
            <c:dLbl>
              <c:idx val="1"/>
              <c:layout>
                <c:manualLayout>
                  <c:x val="5.8095036216336382E-2"/>
                  <c:y val="-7.58927818712168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333333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sz="800"/>
                      <a:t>Diplomi IeFP
</a:t>
                    </a:r>
                    <a:r>
                      <a:rPr lang="en-US" sz="800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Agenzie formative</a:t>
                    </a:r>
                    <a:r>
                      <a:rPr lang="en-US" sz="800"/>
                      <a:t>; 1.135</a:t>
                    </a:r>
                  </a:p>
                </c:rich>
              </c:tx>
              <c:spPr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81-45A4-B68F-090F0D55AA81}"/>
                </c:ext>
              </c:extLst>
            </c:dLbl>
            <c:dLbl>
              <c:idx val="2"/>
              <c:layout>
                <c:manualLayout>
                  <c:x val="6.6209677861248553E-2"/>
                  <c:y val="-4.015642575928009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333333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sz="800"/>
                      <a:t>Qualifiche IeFP 
</a:t>
                    </a:r>
                    <a:r>
                      <a:rPr lang="en-US" sz="800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Agenzie formative</a:t>
                    </a:r>
                    <a:r>
                      <a:rPr lang="en-US" sz="800"/>
                      <a:t>; 4.357</a:t>
                    </a:r>
                  </a:p>
                </c:rich>
              </c:tx>
              <c:spPr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81-45A4-B68F-090F0D55AA81}"/>
                </c:ext>
              </c:extLst>
            </c:dLbl>
            <c:dLbl>
              <c:idx val="3"/>
              <c:layout>
                <c:manualLayout>
                  <c:x val="6.3710076292991288E-2"/>
                  <c:y val="2.03746480298099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sz="800"/>
                      <a:t>Qualifiche IeFP
</a:t>
                    </a:r>
                    <a:r>
                      <a:rPr lang="en-US" sz="800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Secondaria II grado</a:t>
                    </a:r>
                    <a:r>
                      <a:rPr lang="en-US" sz="800"/>
                      <a:t>; 2.103</a:t>
                    </a:r>
                  </a:p>
                </c:rich>
              </c:tx>
              <c:numFmt formatCode="#,##0" sourceLinked="0"/>
              <c:spPr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81-45A4-B68F-090F0D55AA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fig_f8!$A$23:$A$26</c:f>
              <c:strCache>
                <c:ptCount val="4"/>
                <c:pt idx="0">
                  <c:v>Diplomi di maturità
Secondaria II grado</c:v>
                </c:pt>
                <c:pt idx="1">
                  <c:v>Diplomi IeFP
Agenzie formative</c:v>
                </c:pt>
                <c:pt idx="2">
                  <c:v>Qualifiche IeFP 
Agenzie formative</c:v>
                </c:pt>
                <c:pt idx="3">
                  <c:v>Qualifiche IeFP
Secondaria II grado</c:v>
                </c:pt>
              </c:strCache>
            </c:strRef>
          </c:cat>
          <c:val>
            <c:numRef>
              <c:f>fig_f8!$B$23:$B$26</c:f>
              <c:numCache>
                <c:formatCode>#,##0</c:formatCode>
                <c:ptCount val="4"/>
                <c:pt idx="0">
                  <c:v>31873</c:v>
                </c:pt>
                <c:pt idx="1">
                  <c:v>1152</c:v>
                </c:pt>
                <c:pt idx="2">
                  <c:v>3762</c:v>
                </c:pt>
                <c:pt idx="3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81-45A4-B68F-090F0D55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0024647640875E-2"/>
          <c:y val="5.3896981627296579E-2"/>
          <c:w val="0.63168935133108373"/>
          <c:h val="0.70009645669291343"/>
        </c:manualLayout>
      </c:layout>
      <c:lineChart>
        <c:grouping val="standard"/>
        <c:varyColors val="0"/>
        <c:ser>
          <c:idx val="0"/>
          <c:order val="0"/>
          <c:tx>
            <c:strRef>
              <c:f>fig_f9!$A$24</c:f>
              <c:strCache>
                <c:ptCount val="1"/>
                <c:pt idx="0">
                  <c:v>Istituti Professionali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fig_f9!$B$23:$N$23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fig_f9!$B$24:$N$24</c:f>
              <c:numCache>
                <c:formatCode>#,##0</c:formatCode>
                <c:ptCount val="13"/>
                <c:pt idx="0">
                  <c:v>4497</c:v>
                </c:pt>
                <c:pt idx="1">
                  <c:v>4566</c:v>
                </c:pt>
                <c:pt idx="2">
                  <c:v>4940</c:v>
                </c:pt>
                <c:pt idx="3">
                  <c:v>5224</c:v>
                </c:pt>
                <c:pt idx="4">
                  <c:v>5237</c:v>
                </c:pt>
                <c:pt idx="5">
                  <c:v>4763</c:v>
                </c:pt>
                <c:pt idx="6">
                  <c:v>5394</c:v>
                </c:pt>
                <c:pt idx="7">
                  <c:v>5565</c:v>
                </c:pt>
                <c:pt idx="8">
                  <c:v>6106</c:v>
                </c:pt>
                <c:pt idx="9">
                  <c:v>6178</c:v>
                </c:pt>
                <c:pt idx="10">
                  <c:v>5900</c:v>
                </c:pt>
                <c:pt idx="11">
                  <c:v>5965</c:v>
                </c:pt>
                <c:pt idx="12">
                  <c:v>5368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33-4FE1-B2A5-444CDF9487C1}"/>
            </c:ext>
          </c:extLst>
        </c:ser>
        <c:ser>
          <c:idx val="1"/>
          <c:order val="1"/>
          <c:tx>
            <c:strRef>
              <c:f>fig_f9!$A$25</c:f>
              <c:strCache>
                <c:ptCount val="1"/>
                <c:pt idx="0">
                  <c:v>Istituti Tecnici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fig_f9!$B$23:$N$23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fig_f9!$B$25:$N$25</c:f>
              <c:numCache>
                <c:formatCode>#,##0</c:formatCode>
                <c:ptCount val="13"/>
                <c:pt idx="0">
                  <c:v>8505</c:v>
                </c:pt>
                <c:pt idx="1">
                  <c:v>8381</c:v>
                </c:pt>
                <c:pt idx="2">
                  <c:v>8657</c:v>
                </c:pt>
                <c:pt idx="3">
                  <c:v>8784</c:v>
                </c:pt>
                <c:pt idx="4">
                  <c:v>9581</c:v>
                </c:pt>
                <c:pt idx="5">
                  <c:v>8730</c:v>
                </c:pt>
                <c:pt idx="6">
                  <c:v>9001</c:v>
                </c:pt>
                <c:pt idx="7">
                  <c:v>9258</c:v>
                </c:pt>
                <c:pt idx="8">
                  <c:v>9517</c:v>
                </c:pt>
                <c:pt idx="9">
                  <c:v>9802</c:v>
                </c:pt>
                <c:pt idx="10">
                  <c:v>10014</c:v>
                </c:pt>
                <c:pt idx="11">
                  <c:v>10010</c:v>
                </c:pt>
                <c:pt idx="12">
                  <c:v>10066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33-4FE1-B2A5-444CDF9487C1}"/>
            </c:ext>
          </c:extLst>
        </c:ser>
        <c:ser>
          <c:idx val="2"/>
          <c:order val="2"/>
          <c:tx>
            <c:strRef>
              <c:f>fig_f9!$A$26</c:f>
              <c:strCache>
                <c:ptCount val="1"/>
                <c:pt idx="0">
                  <c:v>Licei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fig_f9!$B$23:$N$23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fig_f9!$B$26:$N$26</c:f>
              <c:numCache>
                <c:formatCode>#,##0</c:formatCode>
                <c:ptCount val="13"/>
                <c:pt idx="0">
                  <c:v>12838</c:v>
                </c:pt>
                <c:pt idx="1">
                  <c:v>13221</c:v>
                </c:pt>
                <c:pt idx="2">
                  <c:v>13287</c:v>
                </c:pt>
                <c:pt idx="3">
                  <c:v>13077</c:v>
                </c:pt>
                <c:pt idx="4">
                  <c:v>13033</c:v>
                </c:pt>
                <c:pt idx="5">
                  <c:v>14281</c:v>
                </c:pt>
                <c:pt idx="6">
                  <c:v>14892</c:v>
                </c:pt>
                <c:pt idx="7">
                  <c:v>14734</c:v>
                </c:pt>
                <c:pt idx="8">
                  <c:v>14464</c:v>
                </c:pt>
                <c:pt idx="9">
                  <c:v>15272</c:v>
                </c:pt>
                <c:pt idx="10">
                  <c:v>15110</c:v>
                </c:pt>
                <c:pt idx="11">
                  <c:v>15645</c:v>
                </c:pt>
                <c:pt idx="12">
                  <c:v>16439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733-4FE1-B2A5-444CDF94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33504"/>
        <c:axId val="201214208"/>
      </c:lineChart>
      <c:catAx>
        <c:axId val="2021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4208"/>
        <c:crosses val="autoZero"/>
        <c:auto val="1"/>
        <c:lblAlgn val="ctr"/>
        <c:lblOffset val="100"/>
        <c:noMultiLvlLbl val="0"/>
      </c:catAx>
      <c:valAx>
        <c:axId val="201214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13350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736779386951631"/>
          <c:y val="0.82935417928528166"/>
          <c:w val="0.74781091816647915"/>
          <c:h val="0.1514472289521502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6522720</xdr:colOff>
      <xdr:row>0</xdr:row>
      <xdr:rowOff>83820</xdr:rowOff>
    </xdr:from>
    <xdr:to>
      <xdr:col>4</xdr:col>
      <xdr:colOff>37658</xdr:colOff>
      <xdr:row>3</xdr:row>
      <xdr:rowOff>83820</xdr:rowOff>
    </xdr:to>
    <xdr:grpSp>
      <xdr:nvGrpSpPr>
        <xdr:cNvPr id="7" name="Gruppo 6"/>
        <xdr:cNvGrpSpPr/>
      </xdr:nvGrpSpPr>
      <xdr:grpSpPr>
        <a:xfrm>
          <a:off x="7010400" y="83820"/>
          <a:ext cx="2590358" cy="670560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9" name="Gruppo 8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0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Rettangolo 11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11</xdr:col>
      <xdr:colOff>285750</xdr:colOff>
      <xdr:row>17</xdr:row>
      <xdr:rowOff>82550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13</xdr:col>
      <xdr:colOff>0</xdr:colOff>
      <xdr:row>18</xdr:row>
      <xdr:rowOff>152400</xdr:rowOff>
    </xdr:to>
    <xdr:grpSp>
      <xdr:nvGrpSpPr>
        <xdr:cNvPr id="2" name="Gruppo 1"/>
        <xdr:cNvGrpSpPr>
          <a:grpSpLocks/>
        </xdr:cNvGrpSpPr>
      </xdr:nvGrpSpPr>
      <xdr:grpSpPr bwMode="auto">
        <a:xfrm>
          <a:off x="0" y="600075"/>
          <a:ext cx="5695950" cy="3057525"/>
          <a:chOff x="0" y="762000"/>
          <a:chExt cx="5972174" cy="3048000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0" y="762000"/>
          <a:ext cx="597217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4004667" y="782207"/>
          <a:ext cx="1762746" cy="22511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57150</xdr:rowOff>
    </xdr:from>
    <xdr:to>
      <xdr:col>11</xdr:col>
      <xdr:colOff>457200</xdr:colOff>
      <xdr:row>18</xdr:row>
      <xdr:rowOff>133350</xdr:rowOff>
    </xdr:to>
    <xdr:grpSp>
      <xdr:nvGrpSpPr>
        <xdr:cNvPr id="2" name="Gruppo 3"/>
        <xdr:cNvGrpSpPr>
          <a:grpSpLocks/>
        </xdr:cNvGrpSpPr>
      </xdr:nvGrpSpPr>
      <xdr:grpSpPr bwMode="auto">
        <a:xfrm>
          <a:off x="31750" y="495300"/>
          <a:ext cx="6654800" cy="3181350"/>
          <a:chOff x="15030450" y="457200"/>
          <a:chExt cx="5170763" cy="27527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5030450" y="457200"/>
          <a:ext cx="5143500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18661826" y="486698"/>
          <a:ext cx="1539387" cy="229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7</xdr:col>
      <xdr:colOff>609600</xdr:colOff>
      <xdr:row>20</xdr:row>
      <xdr:rowOff>78740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76200</xdr:rowOff>
    </xdr:from>
    <xdr:to>
      <xdr:col>7</xdr:col>
      <xdr:colOff>693419</xdr:colOff>
      <xdr:row>21</xdr:row>
      <xdr:rowOff>95250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</xdr:rowOff>
    </xdr:from>
    <xdr:to>
      <xdr:col>9</xdr:col>
      <xdr:colOff>323850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371475</xdr:rowOff>
    </xdr:from>
    <xdr:to>
      <xdr:col>12</xdr:col>
      <xdr:colOff>388620</xdr:colOff>
      <xdr:row>24</xdr:row>
      <xdr:rowOff>121920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0.79561</cdr:x>
      <cdr:y>0.49201</cdr:y>
    </cdr:from>
    <cdr:to>
      <cdr:x>0.95587</cdr:x>
      <cdr:y>0.57348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5143500" y="1495425"/>
          <a:ext cx="1038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14</xdr:col>
      <xdr:colOff>142876</xdr:colOff>
      <xdr:row>21</xdr:row>
      <xdr:rowOff>95250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150494</xdr:rowOff>
    </xdr:from>
    <xdr:to>
      <xdr:col>10</xdr:col>
      <xdr:colOff>476250</xdr:colOff>
      <xdr:row>22</xdr:row>
      <xdr:rowOff>38100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</xdr:row>
      <xdr:rowOff>99060</xdr:rowOff>
    </xdr:from>
    <xdr:to>
      <xdr:col>10</xdr:col>
      <xdr:colOff>137160</xdr:colOff>
      <xdr:row>17</xdr:row>
      <xdr:rowOff>121920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showGridLines="0" zoomScaleNormal="100" workbookViewId="0">
      <selection activeCell="A7" sqref="A7"/>
    </sheetView>
  </sheetViews>
  <sheetFormatPr defaultColWidth="8.85546875" defaultRowHeight="10.199999999999999" x14ac:dyDescent="0.2"/>
  <cols>
    <col min="1" max="1" width="9.140625" style="65" customWidth="1"/>
    <col min="2" max="2" width="152.42578125" style="65" customWidth="1"/>
    <col min="3" max="16384" width="8.85546875" style="65"/>
  </cols>
  <sheetData>
    <row r="2" spans="1:4" ht="16.8" x14ac:dyDescent="0.25">
      <c r="A2" s="110" t="s">
        <v>177</v>
      </c>
      <c r="B2" s="110"/>
    </row>
    <row r="3" spans="1:4" ht="26.25" customHeight="1" x14ac:dyDescent="0.35">
      <c r="A3" s="111" t="s">
        <v>130</v>
      </c>
      <c r="B3" s="111"/>
    </row>
    <row r="4" spans="1:4" ht="14.25" customHeight="1" x14ac:dyDescent="0.35">
      <c r="A4" s="66"/>
      <c r="B4" s="66"/>
    </row>
    <row r="5" spans="1:4" ht="21.75" customHeight="1" x14ac:dyDescent="0.3">
      <c r="A5" s="112" t="s">
        <v>138</v>
      </c>
      <c r="B5" s="112"/>
      <c r="C5" s="112"/>
      <c r="D5" s="112"/>
    </row>
    <row r="6" spans="1:4" ht="20.25" customHeight="1" x14ac:dyDescent="0.5">
      <c r="A6" s="67" t="s">
        <v>129</v>
      </c>
      <c r="B6" s="68" t="str">
        <f>fig_f1!A1</f>
        <v>Fig. F.1 Scuola secondaria di II grado, percorsi diurni: risultati di scrutini ed esami, 2021/22</v>
      </c>
    </row>
    <row r="7" spans="1:4" ht="20.25" customHeight="1" x14ac:dyDescent="0.5">
      <c r="A7" s="67" t="s">
        <v>129</v>
      </c>
      <c r="B7" s="68" t="str">
        <f>tab_f1!A1</f>
        <v>Tab. F.1  Scuola secondaria di II grado, percorsi diurni: indicatori di insuccesso scolastico per anno di corso e sesso (2021/22, allievi interni)</v>
      </c>
    </row>
    <row r="8" spans="1:4" ht="20.25" customHeight="1" x14ac:dyDescent="0.5">
      <c r="A8" s="67" t="s">
        <v>129</v>
      </c>
      <c r="B8" s="68" t="str">
        <f>fig_f2!A1</f>
        <v>Fig. F.2 Secondaria di II grado: andamento dei respinti (a giugno) nei percorsi diurni, per ordine di scuola, 2017/18-2021/22</v>
      </c>
    </row>
    <row r="9" spans="1:4" ht="20.25" customHeight="1" x14ac:dyDescent="0.5">
      <c r="A9" s="67" t="s">
        <v>129</v>
      </c>
      <c r="B9" s="68" t="str">
        <f>fig_f3!$A$1</f>
        <v>Fig. F.3 Quota di alunni in ritardo rispetto all'età regolare di frequenza per ordine di scuola secondaria di II grado e sesso, corsi diurni, 2021/22</v>
      </c>
    </row>
    <row r="10" spans="1:4" ht="20.25" customHeight="1" x14ac:dyDescent="0.5">
      <c r="A10" s="67" t="s">
        <v>129</v>
      </c>
      <c r="B10" s="68" t="str">
        <f>fig_f4!A1</f>
        <v>Fig. F.4 Abbandono scolastico [Early leavers from education and training] nelle regioni italiane nel 2021</v>
      </c>
    </row>
    <row r="11" spans="1:4" ht="20.25" customHeight="1" x14ac:dyDescent="0.5">
      <c r="A11" s="67" t="s">
        <v>129</v>
      </c>
      <c r="B11" s="68" t="str">
        <f>fig_f5!A1</f>
        <v>Fig. F.5 Abbandono complessivo nella secondaria di secondo grado in Piemonte nel corso dell'anno scolastico 2019/20 e tra il 2019/20 e 2020/21, per provincia. Confronto con l'abbandono nel corso dell'anno 2018/19 e tra il 2018/19 e il 2019/20 (periodo pre-pandemico)</v>
      </c>
    </row>
    <row r="12" spans="1:4" ht="20.25" customHeight="1" x14ac:dyDescent="0.5">
      <c r="A12" s="67" t="s">
        <v>129</v>
      </c>
      <c r="B12" s="68" t="str">
        <f>fig_f6!A1</f>
        <v>Fig. F.6 Abbandono complessivo nella secondaria di II grado, confronto Piemonte-Italia, nel corso dell'anno scolastico 2019/20 e tra il 2019/20 e 2020/21, per cittadinanza, sesso e allievi in ritardo</v>
      </c>
    </row>
    <row r="13" spans="1:4" ht="20.25" customHeight="1" x14ac:dyDescent="0.3">
      <c r="A13" s="113" t="s">
        <v>131</v>
      </c>
      <c r="B13" s="113"/>
      <c r="C13" s="113"/>
      <c r="D13" s="113"/>
    </row>
    <row r="14" spans="1:4" ht="20.25" customHeight="1" x14ac:dyDescent="0.5">
      <c r="A14" s="67" t="s">
        <v>129</v>
      </c>
      <c r="B14" s="69" t="str">
        <f>fig_f7!A1</f>
        <v>Fig. F.7 Diplomati per fascia di età e ordine di scuola secondaria di II grado, 2020/21</v>
      </c>
    </row>
    <row r="15" spans="1:4" ht="20.25" customHeight="1" x14ac:dyDescent="0.5">
      <c r="A15" s="67" t="s">
        <v>129</v>
      </c>
      <c r="B15" s="69" t="str">
        <f>fig_f8!A1</f>
        <v>Fig. F.8 Diplomi e qualifiche nel secondo ciclo nel 2021/22, valori assoluti</v>
      </c>
    </row>
    <row r="16" spans="1:4" ht="20.25" customHeight="1" x14ac:dyDescent="0.5">
      <c r="A16" s="67" t="s">
        <v>129</v>
      </c>
      <c r="B16" s="69" t="str">
        <f>tab_f2!A1</f>
        <v>Tab. F.2 Secondaria di II grado: diplomi di maturità per indirizzo di scuola e provincia, 2021/22</v>
      </c>
    </row>
    <row r="17" spans="1:2" ht="20.25" customHeight="1" x14ac:dyDescent="0.5">
      <c r="A17" s="67" t="s">
        <v>129</v>
      </c>
      <c r="B17" s="69" t="str">
        <f>fig_f9!A1</f>
        <v>Fig. F.9  Secondaria di II grado: andamento del numero di diplomati per ordine di scuola</v>
      </c>
    </row>
    <row r="18" spans="1:2" ht="20.25" customHeight="1" x14ac:dyDescent="0.5">
      <c r="A18" s="67" t="s">
        <v>129</v>
      </c>
      <c r="B18" s="69" t="str">
        <f>tab_f3!A1</f>
        <v>Tab. F.3  Percorsi di Istruzione e Formazione professionale (IeFP) presso le agenzie formative: qualificati e diplomati nel 2022, per provincia</v>
      </c>
    </row>
    <row r="19" spans="1:2" ht="20.25" customHeight="1" x14ac:dyDescent="0.5">
      <c r="A19" s="67" t="s">
        <v>129</v>
      </c>
      <c r="B19" s="69" t="str">
        <f>fig_f10!A1</f>
        <v>Fig. F.10  Secondo ciclo: andamento dei qualificati per filiera, secondaria di II grado e agenzie formative</v>
      </c>
    </row>
    <row r="20" spans="1:2" ht="29.4" customHeight="1" x14ac:dyDescent="0.25">
      <c r="A20" s="70" t="s">
        <v>211</v>
      </c>
      <c r="B20" s="68"/>
    </row>
    <row r="21" spans="1:2" ht="20.25" customHeight="1" x14ac:dyDescent="0.25">
      <c r="B21" s="68"/>
    </row>
    <row r="22" spans="1:2" ht="20.25" customHeight="1" x14ac:dyDescent="0.25">
      <c r="B22" s="68"/>
    </row>
    <row r="23" spans="1:2" ht="20.25" customHeight="1" x14ac:dyDescent="0.25">
      <c r="B23" s="68"/>
    </row>
    <row r="24" spans="1:2" ht="20.25" customHeight="1" x14ac:dyDescent="0.25">
      <c r="B24" s="68"/>
    </row>
    <row r="25" spans="1:2" ht="20.25" customHeight="1" x14ac:dyDescent="0.25">
      <c r="B25" s="68"/>
    </row>
    <row r="26" spans="1:2" ht="20.25" customHeight="1" x14ac:dyDescent="0.25">
      <c r="B26" s="68"/>
    </row>
    <row r="27" spans="1:2" ht="20.25" customHeight="1" x14ac:dyDescent="0.25">
      <c r="B27" s="68"/>
    </row>
    <row r="28" spans="1:2" ht="20.25" customHeight="1" x14ac:dyDescent="0.25">
      <c r="B28" s="68"/>
    </row>
    <row r="29" spans="1:2" ht="20.25" customHeight="1" x14ac:dyDescent="0.25">
      <c r="B29" s="68"/>
    </row>
    <row r="30" spans="1:2" ht="20.25" customHeight="1" x14ac:dyDescent="0.25">
      <c r="B30" s="68"/>
    </row>
    <row r="31" spans="1:2" ht="20.25" customHeight="1" x14ac:dyDescent="0.25">
      <c r="B31" s="68"/>
    </row>
    <row r="32" spans="1:2" ht="20.25" customHeight="1" x14ac:dyDescent="0.25">
      <c r="B32" s="68"/>
    </row>
    <row r="33" spans="2:2" ht="20.25" customHeight="1" x14ac:dyDescent="0.25">
      <c r="B33" s="68"/>
    </row>
    <row r="34" spans="2:2" ht="20.25" customHeight="1" x14ac:dyDescent="0.25">
      <c r="B34" s="68"/>
    </row>
    <row r="35" spans="2:2" ht="20.25" customHeight="1" x14ac:dyDescent="0.25">
      <c r="B35" s="68"/>
    </row>
    <row r="36" spans="2:2" ht="20.25" customHeight="1" x14ac:dyDescent="0.25">
      <c r="B36" s="68"/>
    </row>
    <row r="37" spans="2:2" ht="20.25" customHeight="1" x14ac:dyDescent="0.25">
      <c r="B37" s="68"/>
    </row>
    <row r="38" spans="2:2" ht="20.25" customHeight="1" x14ac:dyDescent="0.25">
      <c r="B38" s="68"/>
    </row>
    <row r="39" spans="2:2" ht="20.25" customHeight="1" x14ac:dyDescent="0.25">
      <c r="B39" s="68"/>
    </row>
    <row r="40" spans="2:2" ht="20.25" customHeight="1" x14ac:dyDescent="0.25">
      <c r="B40" s="68"/>
    </row>
    <row r="41" spans="2:2" ht="13.2" x14ac:dyDescent="0.25">
      <c r="B41" s="68"/>
    </row>
    <row r="42" spans="2:2" ht="13.2" x14ac:dyDescent="0.25">
      <c r="B42" s="68"/>
    </row>
    <row r="43" spans="2:2" ht="13.2" x14ac:dyDescent="0.25">
      <c r="B43" s="68"/>
    </row>
    <row r="44" spans="2:2" ht="13.2" x14ac:dyDescent="0.25">
      <c r="B44" s="68"/>
    </row>
    <row r="45" spans="2:2" ht="13.2" x14ac:dyDescent="0.25">
      <c r="B45" s="68"/>
    </row>
    <row r="46" spans="2:2" ht="13.2" x14ac:dyDescent="0.25">
      <c r="B46" s="68"/>
    </row>
  </sheetData>
  <mergeCells count="4">
    <mergeCell ref="A2:B2"/>
    <mergeCell ref="A3:B3"/>
    <mergeCell ref="A5:D5"/>
    <mergeCell ref="A13:D13"/>
  </mergeCells>
  <hyperlinks>
    <hyperlink ref="A6" location="fig_f1!A1" display="→"/>
    <hyperlink ref="A8" location="fig_f2!A1" display="→"/>
    <hyperlink ref="A9" location="fig_f3!A1" display="→"/>
    <hyperlink ref="A11" location="fig_f5!A1" display="→"/>
    <hyperlink ref="A12" location="fig_f6!A1" display="→"/>
    <hyperlink ref="A10" location="fig_f4!A1" display="→"/>
    <hyperlink ref="A15" location="fig_f8!A1" display="→"/>
    <hyperlink ref="A17" location="fig_f9!A1" display="→"/>
    <hyperlink ref="A18" location="tab_f3!A1" display="→"/>
    <hyperlink ref="A19" location="fig_f10!A1" display="→"/>
    <hyperlink ref="A16" location="tab_f2!A1" display="→"/>
    <hyperlink ref="A14" location="fig_f7!A1" display="→"/>
    <hyperlink ref="A7" location="tab_f1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30"/>
  <sheetViews>
    <sheetView showGridLines="0" zoomScaleNormal="100" workbookViewId="0">
      <selection sqref="A1:J1"/>
    </sheetView>
  </sheetViews>
  <sheetFormatPr defaultColWidth="9.140625" defaultRowHeight="10.8" x14ac:dyDescent="0.25"/>
  <cols>
    <col min="1" max="1" width="19.140625" style="20" customWidth="1"/>
    <col min="2" max="3" width="8.140625" style="20" customWidth="1"/>
    <col min="4" max="4" width="15.140625" style="20" customWidth="1"/>
    <col min="5" max="9" width="7.85546875" style="20" customWidth="1"/>
    <col min="10" max="10" width="9.42578125" style="20" customWidth="1"/>
    <col min="11" max="16384" width="9.140625" style="20"/>
  </cols>
  <sheetData>
    <row r="1" spans="1:11" ht="37.950000000000003" customHeight="1" x14ac:dyDescent="0.35">
      <c r="A1" s="124" t="s">
        <v>195</v>
      </c>
      <c r="B1" s="124"/>
      <c r="C1" s="124"/>
      <c r="D1" s="124"/>
      <c r="E1" s="124"/>
      <c r="F1" s="124"/>
      <c r="G1" s="124"/>
      <c r="H1" s="124"/>
      <c r="I1" s="124"/>
      <c r="J1" s="124"/>
      <c r="K1" s="40"/>
    </row>
    <row r="2" spans="1:11" ht="15" customHeight="1" x14ac:dyDescent="0.25">
      <c r="A2" s="39"/>
      <c r="B2" s="38"/>
      <c r="C2" s="38"/>
      <c r="D2" s="38"/>
      <c r="E2" s="38"/>
      <c r="F2" s="38"/>
      <c r="G2" s="38"/>
      <c r="H2" s="38"/>
      <c r="I2" s="38"/>
      <c r="J2" s="38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29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29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29"/>
    </row>
    <row r="6" spans="1:1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2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29"/>
    </row>
    <row r="8" spans="1:1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29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29"/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29"/>
    </row>
    <row r="11" spans="1:11" x14ac:dyDescent="0.25">
      <c r="A11" s="6"/>
      <c r="B11" s="9"/>
      <c r="C11" s="9"/>
      <c r="D11" s="9"/>
      <c r="E11" s="9"/>
      <c r="F11" s="9"/>
      <c r="G11" s="9"/>
      <c r="H11" s="9"/>
      <c r="I11" s="9"/>
      <c r="J11" s="9"/>
      <c r="K11" s="29"/>
    </row>
    <row r="12" spans="1:11" ht="15.6" customHeight="1" x14ac:dyDescent="0.25">
      <c r="A12" s="39"/>
      <c r="B12" s="38"/>
      <c r="C12" s="38"/>
      <c r="D12" s="38"/>
      <c r="E12" s="38"/>
      <c r="F12" s="38"/>
      <c r="G12" s="38"/>
      <c r="H12" s="38"/>
      <c r="I12" s="38"/>
      <c r="J12" s="38"/>
    </row>
    <row r="13" spans="1:1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1" x14ac:dyDescent="0.25">
      <c r="A19" s="37" t="s">
        <v>53</v>
      </c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5">
      <c r="A20" s="9" t="s">
        <v>150</v>
      </c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25">
      <c r="B21" s="9"/>
      <c r="C21" s="9"/>
      <c r="D21" s="9"/>
      <c r="E21" s="9"/>
      <c r="F21" s="9"/>
      <c r="G21" s="9"/>
      <c r="H21" s="9"/>
      <c r="I21" s="9"/>
      <c r="J21" s="9"/>
      <c r="K21" s="29"/>
    </row>
    <row r="22" spans="1:11" x14ac:dyDescent="0.25">
      <c r="A22" s="36"/>
      <c r="B22" s="35" t="s">
        <v>52</v>
      </c>
      <c r="C22" s="35" t="s">
        <v>51</v>
      </c>
      <c r="D22" s="35" t="s">
        <v>135</v>
      </c>
      <c r="E22" s="9"/>
      <c r="F22" s="29"/>
    </row>
    <row r="23" spans="1:11" ht="43.2" x14ac:dyDescent="0.25">
      <c r="A23" s="78" t="s">
        <v>50</v>
      </c>
      <c r="B23" s="108">
        <v>31873</v>
      </c>
      <c r="C23" s="34">
        <f>B23/B27*100</f>
        <v>83.108654272378814</v>
      </c>
      <c r="D23" s="80" t="s">
        <v>132</v>
      </c>
      <c r="E23" s="9"/>
      <c r="F23" s="29"/>
    </row>
    <row r="24" spans="1:11" ht="32.4" x14ac:dyDescent="0.25">
      <c r="A24" s="79" t="s">
        <v>49</v>
      </c>
      <c r="B24" s="108">
        <v>1152</v>
      </c>
      <c r="C24" s="33">
        <f>B24/B27*100</f>
        <v>3.0038330160882376</v>
      </c>
      <c r="D24" s="81" t="s">
        <v>133</v>
      </c>
      <c r="E24" s="9"/>
      <c r="F24" s="29"/>
    </row>
    <row r="25" spans="1:11" ht="21.6" x14ac:dyDescent="0.25">
      <c r="A25" s="79" t="s">
        <v>48</v>
      </c>
      <c r="B25" s="108">
        <v>3762</v>
      </c>
      <c r="C25" s="33">
        <f>B25/B27*100</f>
        <v>9.8093921931631503</v>
      </c>
      <c r="D25" s="81" t="s">
        <v>134</v>
      </c>
      <c r="E25" s="9"/>
      <c r="F25" s="29"/>
    </row>
    <row r="26" spans="1:11" ht="32.4" x14ac:dyDescent="0.25">
      <c r="A26" s="79" t="s">
        <v>47</v>
      </c>
      <c r="B26" s="109">
        <v>1564</v>
      </c>
      <c r="C26" s="33">
        <f>B26/B27*100</f>
        <v>4.0781205183697944</v>
      </c>
      <c r="D26" s="81" t="s">
        <v>134</v>
      </c>
      <c r="E26" s="32"/>
      <c r="F26" s="29"/>
    </row>
    <row r="27" spans="1:11" x14ac:dyDescent="0.25">
      <c r="A27" s="21" t="s">
        <v>46</v>
      </c>
      <c r="B27" s="31">
        <f>SUM(B23:B26)</f>
        <v>38351</v>
      </c>
      <c r="C27" s="31">
        <v>100</v>
      </c>
      <c r="D27" s="82"/>
      <c r="E27" s="9"/>
      <c r="F27" s="29"/>
    </row>
    <row r="28" spans="1:11" x14ac:dyDescent="0.25">
      <c r="A28" s="7"/>
      <c r="B28" s="9"/>
      <c r="C28" s="9"/>
      <c r="D28" s="9"/>
      <c r="E28" s="9"/>
      <c r="F28" s="29"/>
      <c r="H28" s="30"/>
    </row>
    <row r="29" spans="1:11" x14ac:dyDescent="0.25">
      <c r="A29" s="7"/>
      <c r="B29" s="9"/>
      <c r="C29" s="9"/>
      <c r="D29" s="9"/>
      <c r="E29" s="9"/>
      <c r="F29" s="9"/>
      <c r="G29" s="9"/>
      <c r="H29" s="9"/>
      <c r="I29" s="9"/>
      <c r="J29" s="9"/>
      <c r="K29" s="29"/>
    </row>
    <row r="30" spans="1:11" ht="17.25" customHeight="1" x14ac:dyDescent="0.25"/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9"/>
  <sheetViews>
    <sheetView showGridLines="0" zoomScaleNormal="100" workbookViewId="0">
      <selection sqref="A1:J1"/>
    </sheetView>
  </sheetViews>
  <sheetFormatPr defaultColWidth="9.28515625" defaultRowHeight="10.8" x14ac:dyDescent="0.25"/>
  <cols>
    <col min="1" max="1" width="47.140625" style="20" customWidth="1"/>
    <col min="2" max="2" width="6.7109375" style="20" customWidth="1"/>
    <col min="3" max="7" width="6.28515625" style="20" customWidth="1"/>
    <col min="8" max="8" width="7.28515625" style="20" customWidth="1"/>
    <col min="9" max="9" width="9.140625" style="20" customWidth="1"/>
    <col min="10" max="11" width="11.140625" style="20" customWidth="1"/>
    <col min="12" max="16384" width="9.28515625" style="20"/>
  </cols>
  <sheetData>
    <row r="1" spans="1:10" ht="45.75" customHeight="1" x14ac:dyDescent="0.25">
      <c r="A1" s="125" t="s">
        <v>186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5">
      <c r="A2" s="83"/>
      <c r="B2" s="46" t="s">
        <v>68</v>
      </c>
      <c r="C2" s="46" t="s">
        <v>69</v>
      </c>
      <c r="D2" s="46" t="s">
        <v>67</v>
      </c>
      <c r="E2" s="46" t="s">
        <v>70</v>
      </c>
      <c r="F2" s="46" t="s">
        <v>71</v>
      </c>
      <c r="G2" s="46" t="s">
        <v>73</v>
      </c>
      <c r="H2" s="46" t="s">
        <v>66</v>
      </c>
      <c r="I2" s="46" t="s">
        <v>72</v>
      </c>
      <c r="J2" s="46" t="s">
        <v>65</v>
      </c>
    </row>
    <row r="3" spans="1:10" x14ac:dyDescent="0.25">
      <c r="A3" s="72" t="s">
        <v>64</v>
      </c>
      <c r="B3" s="44">
        <v>37</v>
      </c>
      <c r="C3" s="45">
        <v>127</v>
      </c>
      <c r="D3" s="44">
        <v>20</v>
      </c>
      <c r="E3" s="44">
        <v>224</v>
      </c>
      <c r="F3" s="44">
        <v>64</v>
      </c>
      <c r="G3" s="44">
        <v>617</v>
      </c>
      <c r="H3" s="45">
        <v>63</v>
      </c>
      <c r="I3" s="44">
        <v>95</v>
      </c>
      <c r="J3" s="44">
        <v>1247</v>
      </c>
    </row>
    <row r="4" spans="1:10" x14ac:dyDescent="0.25">
      <c r="A4" s="72" t="s">
        <v>63</v>
      </c>
      <c r="B4" s="44">
        <v>198</v>
      </c>
      <c r="C4" s="44">
        <v>167</v>
      </c>
      <c r="D4" s="44">
        <v>125</v>
      </c>
      <c r="E4" s="44">
        <v>865</v>
      </c>
      <c r="F4" s="44">
        <v>145</v>
      </c>
      <c r="G4" s="44">
        <v>2189</v>
      </c>
      <c r="H4" s="44">
        <v>181</v>
      </c>
      <c r="I4" s="44">
        <v>251</v>
      </c>
      <c r="J4" s="44">
        <v>4121</v>
      </c>
    </row>
    <row r="5" spans="1:10" x14ac:dyDescent="0.25">
      <c r="A5" s="72" t="s">
        <v>62</v>
      </c>
      <c r="B5" s="44">
        <v>314</v>
      </c>
      <c r="C5" s="44">
        <v>168</v>
      </c>
      <c r="D5" s="45">
        <v>107</v>
      </c>
      <c r="E5" s="44">
        <v>533</v>
      </c>
      <c r="F5" s="44">
        <v>336</v>
      </c>
      <c r="G5" s="44">
        <v>1947</v>
      </c>
      <c r="H5" s="44">
        <v>136</v>
      </c>
      <c r="I5" s="44">
        <v>124</v>
      </c>
      <c r="J5" s="44">
        <v>3665</v>
      </c>
    </row>
    <row r="6" spans="1:10" x14ac:dyDescent="0.25">
      <c r="A6" s="72" t="s">
        <v>61</v>
      </c>
      <c r="B6" s="44">
        <v>588</v>
      </c>
      <c r="C6" s="44">
        <v>256</v>
      </c>
      <c r="D6" s="44">
        <v>210</v>
      </c>
      <c r="E6" s="44">
        <v>985</v>
      </c>
      <c r="F6" s="45">
        <v>645</v>
      </c>
      <c r="G6" s="44">
        <v>3214</v>
      </c>
      <c r="H6" s="44">
        <v>273</v>
      </c>
      <c r="I6" s="44">
        <v>230</v>
      </c>
      <c r="J6" s="44">
        <v>6401</v>
      </c>
    </row>
    <row r="7" spans="1:10" x14ac:dyDescent="0.25">
      <c r="A7" s="72" t="s">
        <v>60</v>
      </c>
      <c r="B7" s="44">
        <v>108</v>
      </c>
      <c r="C7" s="44">
        <v>99</v>
      </c>
      <c r="D7" s="44">
        <v>66</v>
      </c>
      <c r="E7" s="44">
        <v>163</v>
      </c>
      <c r="F7" s="45">
        <v>118</v>
      </c>
      <c r="G7" s="45">
        <v>731</v>
      </c>
      <c r="H7" s="45">
        <v>42</v>
      </c>
      <c r="I7" s="45">
        <v>47</v>
      </c>
      <c r="J7" s="44">
        <v>1374</v>
      </c>
    </row>
    <row r="8" spans="1:10" x14ac:dyDescent="0.25">
      <c r="A8" s="72" t="s">
        <v>59</v>
      </c>
      <c r="B8" s="44">
        <v>165</v>
      </c>
      <c r="C8" s="44">
        <v>53</v>
      </c>
      <c r="D8" s="44">
        <v>56</v>
      </c>
      <c r="E8" s="44">
        <v>179</v>
      </c>
      <c r="F8" s="44">
        <v>100</v>
      </c>
      <c r="G8" s="44">
        <v>904</v>
      </c>
      <c r="H8" s="44">
        <v>32</v>
      </c>
      <c r="I8" s="44">
        <v>49</v>
      </c>
      <c r="J8" s="44">
        <v>1538</v>
      </c>
    </row>
    <row r="9" spans="1:10" x14ac:dyDescent="0.25">
      <c r="A9" s="72" t="s">
        <v>58</v>
      </c>
      <c r="B9" s="44">
        <v>345</v>
      </c>
      <c r="C9" s="44">
        <v>78</v>
      </c>
      <c r="D9" s="44">
        <v>108</v>
      </c>
      <c r="E9" s="44">
        <v>320</v>
      </c>
      <c r="F9" s="44">
        <v>256</v>
      </c>
      <c r="G9" s="44">
        <v>1666</v>
      </c>
      <c r="H9" s="44">
        <v>105</v>
      </c>
      <c r="I9" s="44">
        <v>84</v>
      </c>
      <c r="J9" s="44">
        <v>2962</v>
      </c>
    </row>
    <row r="10" spans="1:10" x14ac:dyDescent="0.25">
      <c r="A10" s="72" t="s">
        <v>57</v>
      </c>
      <c r="B10" s="44">
        <v>28</v>
      </c>
      <c r="C10" s="44">
        <v>0</v>
      </c>
      <c r="D10" s="44">
        <v>0</v>
      </c>
      <c r="E10" s="44">
        <v>36</v>
      </c>
      <c r="F10" s="44">
        <v>38</v>
      </c>
      <c r="G10" s="44">
        <v>71</v>
      </c>
      <c r="H10" s="44">
        <v>22</v>
      </c>
      <c r="I10" s="44">
        <v>26</v>
      </c>
      <c r="J10" s="44">
        <v>221</v>
      </c>
    </row>
    <row r="11" spans="1:10" x14ac:dyDescent="0.25">
      <c r="A11" s="72" t="s">
        <v>56</v>
      </c>
      <c r="B11" s="44">
        <v>731</v>
      </c>
      <c r="C11" s="45">
        <v>280</v>
      </c>
      <c r="D11" s="44">
        <v>317</v>
      </c>
      <c r="E11" s="45">
        <v>828</v>
      </c>
      <c r="F11" s="45">
        <v>564</v>
      </c>
      <c r="G11" s="45">
        <v>4166</v>
      </c>
      <c r="H11" s="45">
        <v>219</v>
      </c>
      <c r="I11" s="45">
        <v>220</v>
      </c>
      <c r="J11" s="44">
        <v>7325</v>
      </c>
    </row>
    <row r="12" spans="1:10" x14ac:dyDescent="0.25">
      <c r="A12" s="72" t="s">
        <v>55</v>
      </c>
      <c r="B12" s="44">
        <v>314</v>
      </c>
      <c r="C12" s="45">
        <v>84</v>
      </c>
      <c r="D12" s="44">
        <v>176</v>
      </c>
      <c r="E12" s="44">
        <v>433</v>
      </c>
      <c r="F12" s="45">
        <v>205</v>
      </c>
      <c r="G12" s="45">
        <v>1551</v>
      </c>
      <c r="H12" s="45">
        <v>146</v>
      </c>
      <c r="I12" s="44">
        <v>110</v>
      </c>
      <c r="J12" s="44">
        <v>3019</v>
      </c>
    </row>
    <row r="13" spans="1:10" x14ac:dyDescent="0.25">
      <c r="A13" s="84" t="s">
        <v>54</v>
      </c>
      <c r="B13" s="42">
        <v>2828</v>
      </c>
      <c r="C13" s="43">
        <v>1312</v>
      </c>
      <c r="D13" s="43">
        <v>1185</v>
      </c>
      <c r="E13" s="43">
        <v>4566</v>
      </c>
      <c r="F13" s="43">
        <v>2471</v>
      </c>
      <c r="G13" s="43">
        <v>17056</v>
      </c>
      <c r="H13" s="43">
        <v>1219</v>
      </c>
      <c r="I13" s="43">
        <v>1236</v>
      </c>
      <c r="J13" s="42">
        <v>31873</v>
      </c>
    </row>
    <row r="14" spans="1:10" ht="25.5" customHeight="1" x14ac:dyDescent="0.25">
      <c r="A14" s="37" t="s">
        <v>161</v>
      </c>
      <c r="B14" s="41"/>
      <c r="C14" s="41"/>
      <c r="D14" s="41"/>
      <c r="E14" s="41"/>
      <c r="F14" s="41"/>
      <c r="G14" s="41"/>
      <c r="H14" s="41"/>
    </row>
    <row r="16" spans="1:10" x14ac:dyDescent="0.25">
      <c r="J16" s="30"/>
    </row>
    <row r="17" spans="10:10" x14ac:dyDescent="0.25">
      <c r="J17" s="30"/>
    </row>
    <row r="18" spans="10:10" x14ac:dyDescent="0.25">
      <c r="J18" s="30"/>
    </row>
    <row r="19" spans="10:10" x14ac:dyDescent="0.25">
      <c r="J19" s="30"/>
    </row>
  </sheetData>
  <mergeCells count="1">
    <mergeCell ref="A1:J1"/>
  </mergeCells>
  <pageMargins left="1.0629921259842521" right="0.74803149606299213" top="0.98425196850393704" bottom="0.27559055118110237" header="0.27559055118110237" footer="0.19685039370078741"/>
  <pageSetup paperSize="9" orientation="portrait" horizontalDpi="300" verticalDpi="300" r:id="rId1"/>
  <headerFooter alignWithMargins="0">
    <oddFooter>&amp;Cwww.sisform.piemonte.it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7"/>
  <sheetViews>
    <sheetView showGridLines="0" zoomScaleNormal="100" workbookViewId="0">
      <selection sqref="A1:O1"/>
    </sheetView>
  </sheetViews>
  <sheetFormatPr defaultColWidth="9.28515625" defaultRowHeight="10.8" x14ac:dyDescent="0.25"/>
  <cols>
    <col min="1" max="1" width="15.140625" style="20" customWidth="1"/>
    <col min="2" max="11" width="6.7109375" style="20" customWidth="1"/>
    <col min="12" max="12" width="8.42578125" style="20" customWidth="1"/>
    <col min="13" max="16384" width="9.28515625" style="20"/>
  </cols>
  <sheetData>
    <row r="1" spans="1:15" ht="41.4" customHeight="1" x14ac:dyDescent="0.25">
      <c r="A1" s="124" t="s">
        <v>163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x14ac:dyDescent="0.25">
      <c r="D2" s="30"/>
    </row>
    <row r="3" spans="1:15" x14ac:dyDescent="0.25">
      <c r="B3" s="52"/>
      <c r="C3" s="51"/>
    </row>
    <row r="4" spans="1:15" x14ac:dyDescent="0.25">
      <c r="C4" s="30"/>
      <c r="D4" s="30"/>
    </row>
    <row r="5" spans="1:15" ht="16.8" x14ac:dyDescent="0.25">
      <c r="C5" s="30"/>
      <c r="D5" s="30"/>
      <c r="I5" s="50"/>
    </row>
    <row r="6" spans="1:15" x14ac:dyDescent="0.25">
      <c r="C6" s="30"/>
      <c r="D6" s="30"/>
    </row>
    <row r="7" spans="1:15" x14ac:dyDescent="0.25">
      <c r="C7" s="30"/>
      <c r="D7" s="30"/>
      <c r="I7" s="49"/>
      <c r="J7" s="49"/>
      <c r="K7" s="49"/>
      <c r="L7" s="49"/>
      <c r="M7" s="49"/>
    </row>
    <row r="8" spans="1:15" x14ac:dyDescent="0.25">
      <c r="C8" s="30"/>
      <c r="D8" s="30"/>
    </row>
    <row r="9" spans="1:15" x14ac:dyDescent="0.25">
      <c r="C9" s="30"/>
      <c r="D9" s="30"/>
    </row>
    <row r="16" spans="1:15" x14ac:dyDescent="0.25">
      <c r="A16" s="48"/>
    </row>
    <row r="17" spans="1:15" x14ac:dyDescent="0.25">
      <c r="A17" s="48"/>
    </row>
    <row r="18" spans="1:15" x14ac:dyDescent="0.25">
      <c r="A18" s="48"/>
    </row>
    <row r="19" spans="1:15" ht="12.75" customHeight="1" x14ac:dyDescent="0.25"/>
    <row r="20" spans="1:15" ht="12.75" customHeight="1" x14ac:dyDescent="0.25">
      <c r="A20" s="7" t="s">
        <v>14</v>
      </c>
    </row>
    <row r="21" spans="1:15" ht="12.75" customHeight="1" x14ac:dyDescent="0.25">
      <c r="A21" s="7" t="s">
        <v>81</v>
      </c>
    </row>
    <row r="22" spans="1:15" ht="12.75" customHeight="1" x14ac:dyDescent="0.25">
      <c r="A22" s="47"/>
    </row>
    <row r="23" spans="1:15" x14ac:dyDescent="0.25">
      <c r="A23" s="72" t="s">
        <v>80</v>
      </c>
      <c r="B23" s="85">
        <v>2010</v>
      </c>
      <c r="C23" s="85">
        <v>2011</v>
      </c>
      <c r="D23" s="85">
        <v>2012</v>
      </c>
      <c r="E23" s="85">
        <v>2013</v>
      </c>
      <c r="F23" s="85">
        <v>2014</v>
      </c>
      <c r="G23" s="86">
        <v>2015</v>
      </c>
      <c r="H23" s="86">
        <v>2016</v>
      </c>
      <c r="I23" s="86">
        <v>2017</v>
      </c>
      <c r="J23" s="86" t="s">
        <v>79</v>
      </c>
      <c r="K23" s="86" t="s">
        <v>78</v>
      </c>
      <c r="L23" s="86" t="s">
        <v>136</v>
      </c>
      <c r="M23" s="86" t="s">
        <v>162</v>
      </c>
      <c r="N23" s="86" t="s">
        <v>184</v>
      </c>
      <c r="O23" s="87">
        <v>20.21</v>
      </c>
    </row>
    <row r="24" spans="1:15" x14ac:dyDescent="0.25">
      <c r="A24" s="72" t="s">
        <v>77</v>
      </c>
      <c r="B24" s="88">
        <v>4497</v>
      </c>
      <c r="C24" s="88">
        <v>4566</v>
      </c>
      <c r="D24" s="88">
        <v>4940</v>
      </c>
      <c r="E24" s="88">
        <v>5224</v>
      </c>
      <c r="F24" s="88">
        <v>5237</v>
      </c>
      <c r="G24" s="89">
        <v>4763</v>
      </c>
      <c r="H24" s="89">
        <v>5394</v>
      </c>
      <c r="I24" s="89">
        <v>5565</v>
      </c>
      <c r="J24" s="89">
        <v>6106</v>
      </c>
      <c r="K24" s="89">
        <v>6178</v>
      </c>
      <c r="L24" s="89">
        <v>5900</v>
      </c>
      <c r="M24" s="89">
        <v>5965</v>
      </c>
      <c r="N24" s="89">
        <v>5368</v>
      </c>
      <c r="O24" s="90">
        <f>N24/N27*100</f>
        <v>16.841841056693756</v>
      </c>
    </row>
    <row r="25" spans="1:15" x14ac:dyDescent="0.25">
      <c r="A25" s="72" t="s">
        <v>76</v>
      </c>
      <c r="B25" s="88">
        <v>8505</v>
      </c>
      <c r="C25" s="88">
        <v>8381</v>
      </c>
      <c r="D25" s="88">
        <v>8657</v>
      </c>
      <c r="E25" s="88">
        <v>8784</v>
      </c>
      <c r="F25" s="88">
        <v>9581</v>
      </c>
      <c r="G25" s="89">
        <v>8730</v>
      </c>
      <c r="H25" s="89">
        <v>9001</v>
      </c>
      <c r="I25" s="89">
        <v>9258</v>
      </c>
      <c r="J25" s="89">
        <v>9517</v>
      </c>
      <c r="K25" s="89">
        <v>9802</v>
      </c>
      <c r="L25" s="89">
        <v>10014</v>
      </c>
      <c r="M25" s="89">
        <v>10010</v>
      </c>
      <c r="N25" s="89">
        <v>10066</v>
      </c>
      <c r="O25" s="90">
        <f>N25/N27*100</f>
        <v>31.581589433062469</v>
      </c>
    </row>
    <row r="26" spans="1:15" x14ac:dyDescent="0.25">
      <c r="A26" s="72" t="s">
        <v>75</v>
      </c>
      <c r="B26" s="88">
        <v>12838</v>
      </c>
      <c r="C26" s="88">
        <v>13221</v>
      </c>
      <c r="D26" s="88">
        <v>13287</v>
      </c>
      <c r="E26" s="88">
        <v>13077</v>
      </c>
      <c r="F26" s="88">
        <v>13033</v>
      </c>
      <c r="G26" s="89">
        <v>14281</v>
      </c>
      <c r="H26" s="89">
        <v>14892</v>
      </c>
      <c r="I26" s="89">
        <v>14734</v>
      </c>
      <c r="J26" s="89">
        <v>14464</v>
      </c>
      <c r="K26" s="89">
        <v>15272</v>
      </c>
      <c r="L26" s="89">
        <v>15110</v>
      </c>
      <c r="M26" s="89">
        <v>15645</v>
      </c>
      <c r="N26" s="89">
        <v>16439</v>
      </c>
      <c r="O26" s="90">
        <f>N26/N27*100</f>
        <v>51.576569510243772</v>
      </c>
    </row>
    <row r="27" spans="1:15" x14ac:dyDescent="0.25">
      <c r="A27" s="72" t="s">
        <v>74</v>
      </c>
      <c r="B27" s="89">
        <v>25840</v>
      </c>
      <c r="C27" s="89">
        <v>26168</v>
      </c>
      <c r="D27" s="89">
        <v>26884</v>
      </c>
      <c r="E27" s="89">
        <v>27085</v>
      </c>
      <c r="F27" s="89">
        <v>27851</v>
      </c>
      <c r="G27" s="89">
        <v>27774</v>
      </c>
      <c r="H27" s="89">
        <v>29287</v>
      </c>
      <c r="I27" s="89">
        <v>29557</v>
      </c>
      <c r="J27" s="89">
        <v>30087</v>
      </c>
      <c r="K27" s="89">
        <v>31252</v>
      </c>
      <c r="L27" s="89">
        <v>31024</v>
      </c>
      <c r="M27" s="89">
        <v>31620</v>
      </c>
      <c r="N27" s="89">
        <v>31873</v>
      </c>
      <c r="O27" s="91">
        <v>100</v>
      </c>
    </row>
  </sheetData>
  <mergeCells count="1">
    <mergeCell ref="A1:O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44"/>
  <sheetViews>
    <sheetView showGridLines="0" zoomScaleNormal="100" workbookViewId="0">
      <selection sqref="A1:J1"/>
    </sheetView>
  </sheetViews>
  <sheetFormatPr defaultColWidth="9.28515625" defaultRowHeight="10.8" x14ac:dyDescent="0.25"/>
  <cols>
    <col min="1" max="1" width="73.140625" style="20" customWidth="1"/>
    <col min="2" max="9" width="6.7109375" style="20" customWidth="1"/>
    <col min="10" max="10" width="8.7109375" style="20" customWidth="1"/>
    <col min="11" max="16384" width="9.28515625" style="20"/>
  </cols>
  <sheetData>
    <row r="1" spans="1:10" ht="32.25" customHeight="1" x14ac:dyDescent="0.25">
      <c r="A1" s="126" t="s">
        <v>185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3.2" x14ac:dyDescent="0.25">
      <c r="A2" s="92" t="s">
        <v>109</v>
      </c>
      <c r="B2" s="54" t="s">
        <v>68</v>
      </c>
      <c r="C2" s="54" t="s">
        <v>69</v>
      </c>
      <c r="D2" s="54" t="s">
        <v>67</v>
      </c>
      <c r="E2" s="54" t="s">
        <v>70</v>
      </c>
      <c r="F2" s="54" t="s">
        <v>71</v>
      </c>
      <c r="G2" s="54" t="s">
        <v>73</v>
      </c>
      <c r="H2" s="54" t="s">
        <v>66</v>
      </c>
      <c r="I2" s="54" t="s">
        <v>72</v>
      </c>
      <c r="J2" s="54" t="s">
        <v>0</v>
      </c>
    </row>
    <row r="3" spans="1:10" x14ac:dyDescent="0.25">
      <c r="A3" s="93" t="s">
        <v>108</v>
      </c>
      <c r="B3" s="55"/>
      <c r="C3" s="55"/>
      <c r="D3" s="55"/>
      <c r="E3" s="55"/>
      <c r="F3" s="55"/>
      <c r="G3" s="55"/>
      <c r="H3" s="55">
        <v>9</v>
      </c>
      <c r="I3" s="55"/>
      <c r="J3" s="55">
        <v>9</v>
      </c>
    </row>
    <row r="4" spans="1:10" x14ac:dyDescent="0.25">
      <c r="A4" s="93" t="s">
        <v>191</v>
      </c>
      <c r="B4" s="55"/>
      <c r="C4" s="55"/>
      <c r="D4" s="55"/>
      <c r="E4" s="55"/>
      <c r="F4" s="55"/>
      <c r="G4" s="55">
        <v>15</v>
      </c>
      <c r="H4" s="55"/>
      <c r="I4" s="55"/>
      <c r="J4" s="55">
        <v>15</v>
      </c>
    </row>
    <row r="5" spans="1:10" x14ac:dyDescent="0.25">
      <c r="A5" s="93" t="s">
        <v>192</v>
      </c>
      <c r="B5" s="55">
        <v>9</v>
      </c>
      <c r="C5" s="55"/>
      <c r="D5" s="55"/>
      <c r="E5" s="55">
        <v>16</v>
      </c>
      <c r="F5" s="55">
        <v>12</v>
      </c>
      <c r="G5" s="55">
        <v>56</v>
      </c>
      <c r="H5" s="55">
        <v>8</v>
      </c>
      <c r="I5" s="55"/>
      <c r="J5" s="55">
        <v>101</v>
      </c>
    </row>
    <row r="6" spans="1:10" x14ac:dyDescent="0.25">
      <c r="A6" s="93" t="s">
        <v>107</v>
      </c>
      <c r="B6" s="55">
        <v>21</v>
      </c>
      <c r="C6" s="55"/>
      <c r="D6" s="55"/>
      <c r="E6" s="55"/>
      <c r="F6" s="55"/>
      <c r="G6" s="55">
        <v>69</v>
      </c>
      <c r="H6" s="55">
        <v>18</v>
      </c>
      <c r="I6" s="55"/>
      <c r="J6" s="55">
        <v>108</v>
      </c>
    </row>
    <row r="7" spans="1:10" x14ac:dyDescent="0.25">
      <c r="A7" s="93" t="s">
        <v>106</v>
      </c>
      <c r="B7" s="55">
        <v>15</v>
      </c>
      <c r="C7" s="55"/>
      <c r="D7" s="55"/>
      <c r="E7" s="55">
        <v>121</v>
      </c>
      <c r="F7" s="55">
        <v>15</v>
      </c>
      <c r="G7" s="55">
        <v>83</v>
      </c>
      <c r="H7" s="55">
        <v>14</v>
      </c>
      <c r="I7" s="55">
        <v>17</v>
      </c>
      <c r="J7" s="55">
        <v>265</v>
      </c>
    </row>
    <row r="8" spans="1:10" x14ac:dyDescent="0.25">
      <c r="A8" s="93" t="s">
        <v>105</v>
      </c>
      <c r="B8" s="55">
        <v>9</v>
      </c>
      <c r="C8" s="55"/>
      <c r="D8" s="55"/>
      <c r="E8" s="55"/>
      <c r="F8" s="55">
        <v>13</v>
      </c>
      <c r="G8" s="55">
        <v>47</v>
      </c>
      <c r="H8" s="55"/>
      <c r="I8" s="55"/>
      <c r="J8" s="55">
        <v>69</v>
      </c>
    </row>
    <row r="9" spans="1:10" x14ac:dyDescent="0.25">
      <c r="A9" s="93" t="s">
        <v>104</v>
      </c>
      <c r="B9" s="55"/>
      <c r="C9" s="55"/>
      <c r="D9" s="55"/>
      <c r="E9" s="55"/>
      <c r="F9" s="55"/>
      <c r="G9" s="55">
        <v>12</v>
      </c>
      <c r="H9" s="55"/>
      <c r="I9" s="55"/>
      <c r="J9" s="55">
        <v>12</v>
      </c>
    </row>
    <row r="10" spans="1:10" x14ac:dyDescent="0.25">
      <c r="A10" s="93" t="s">
        <v>103</v>
      </c>
      <c r="B10" s="55">
        <v>66</v>
      </c>
      <c r="C10" s="55">
        <v>71</v>
      </c>
      <c r="D10" s="55">
        <v>14</v>
      </c>
      <c r="E10" s="55">
        <v>188</v>
      </c>
      <c r="F10" s="55">
        <v>88</v>
      </c>
      <c r="G10" s="55">
        <v>380</v>
      </c>
      <c r="H10" s="55">
        <v>19</v>
      </c>
      <c r="I10" s="55">
        <v>63</v>
      </c>
      <c r="J10" s="55">
        <v>889</v>
      </c>
    </row>
    <row r="11" spans="1:10" x14ac:dyDescent="0.25">
      <c r="A11" s="93" t="s">
        <v>102</v>
      </c>
      <c r="B11" s="55"/>
      <c r="C11" s="55"/>
      <c r="D11" s="55"/>
      <c r="E11" s="55">
        <v>13</v>
      </c>
      <c r="F11" s="55"/>
      <c r="G11" s="55">
        <v>22</v>
      </c>
      <c r="H11" s="55"/>
      <c r="I11" s="55"/>
      <c r="J11" s="55">
        <v>35</v>
      </c>
    </row>
    <row r="12" spans="1:10" x14ac:dyDescent="0.25">
      <c r="A12" s="93" t="s">
        <v>101</v>
      </c>
      <c r="B12" s="55">
        <v>122</v>
      </c>
      <c r="C12" s="55">
        <v>48</v>
      </c>
      <c r="D12" s="55">
        <v>9</v>
      </c>
      <c r="E12" s="55">
        <v>74</v>
      </c>
      <c r="F12" s="55">
        <v>13</v>
      </c>
      <c r="G12" s="55">
        <v>383</v>
      </c>
      <c r="H12" s="55">
        <v>33</v>
      </c>
      <c r="I12" s="55">
        <v>12</v>
      </c>
      <c r="J12" s="55">
        <v>694</v>
      </c>
    </row>
    <row r="13" spans="1:10" x14ac:dyDescent="0.25">
      <c r="A13" s="93" t="s">
        <v>100</v>
      </c>
      <c r="B13" s="55">
        <v>39</v>
      </c>
      <c r="C13" s="55"/>
      <c r="D13" s="55">
        <v>17</v>
      </c>
      <c r="E13" s="55">
        <v>59</v>
      </c>
      <c r="F13" s="55">
        <v>20</v>
      </c>
      <c r="G13" s="55">
        <v>153</v>
      </c>
      <c r="H13" s="55">
        <v>17</v>
      </c>
      <c r="I13" s="55">
        <v>27</v>
      </c>
      <c r="J13" s="55">
        <v>332</v>
      </c>
    </row>
    <row r="14" spans="1:10" x14ac:dyDescent="0.25">
      <c r="A14" s="93" t="s">
        <v>99</v>
      </c>
      <c r="B14" s="55"/>
      <c r="C14" s="55"/>
      <c r="D14" s="55"/>
      <c r="E14" s="55"/>
      <c r="F14" s="55">
        <v>8</v>
      </c>
      <c r="G14" s="55">
        <v>11</v>
      </c>
      <c r="H14" s="55"/>
      <c r="I14" s="55"/>
      <c r="J14" s="55">
        <v>19</v>
      </c>
    </row>
    <row r="15" spans="1:10" x14ac:dyDescent="0.25">
      <c r="A15" s="93" t="s">
        <v>148</v>
      </c>
      <c r="B15" s="55">
        <v>13</v>
      </c>
      <c r="C15" s="55"/>
      <c r="D15" s="55"/>
      <c r="E15" s="55"/>
      <c r="F15" s="55"/>
      <c r="G15" s="55">
        <v>15</v>
      </c>
      <c r="H15" s="55"/>
      <c r="I15" s="55"/>
      <c r="J15" s="55">
        <v>28</v>
      </c>
    </row>
    <row r="16" spans="1:10" x14ac:dyDescent="0.25">
      <c r="A16" s="93" t="s">
        <v>193</v>
      </c>
      <c r="B16" s="55"/>
      <c r="C16" s="55"/>
      <c r="D16" s="55"/>
      <c r="E16" s="55"/>
      <c r="F16" s="55"/>
      <c r="G16" s="55">
        <v>15</v>
      </c>
      <c r="H16" s="55"/>
      <c r="I16" s="55"/>
      <c r="J16" s="55">
        <v>15</v>
      </c>
    </row>
    <row r="17" spans="1:10" x14ac:dyDescent="0.25">
      <c r="A17" s="93" t="s">
        <v>149</v>
      </c>
      <c r="B17" s="55"/>
      <c r="C17" s="55"/>
      <c r="D17" s="55">
        <v>11</v>
      </c>
      <c r="E17" s="55">
        <v>45</v>
      </c>
      <c r="F17" s="55">
        <v>13</v>
      </c>
      <c r="G17" s="55">
        <v>66</v>
      </c>
      <c r="H17" s="55"/>
      <c r="I17" s="55">
        <v>7</v>
      </c>
      <c r="J17" s="55">
        <v>142</v>
      </c>
    </row>
    <row r="18" spans="1:10" x14ac:dyDescent="0.25">
      <c r="A18" s="93" t="s">
        <v>98</v>
      </c>
      <c r="B18" s="55"/>
      <c r="C18" s="55"/>
      <c r="D18" s="55"/>
      <c r="E18" s="55">
        <v>9</v>
      </c>
      <c r="F18" s="55"/>
      <c r="G18" s="55">
        <v>8</v>
      </c>
      <c r="H18" s="55"/>
      <c r="I18" s="55"/>
      <c r="J18" s="55">
        <v>17</v>
      </c>
    </row>
    <row r="19" spans="1:10" x14ac:dyDescent="0.25">
      <c r="A19" s="93" t="s">
        <v>97</v>
      </c>
      <c r="B19" s="55">
        <v>54</v>
      </c>
      <c r="C19" s="55">
        <v>20</v>
      </c>
      <c r="D19" s="55">
        <v>10</v>
      </c>
      <c r="E19" s="55">
        <v>72</v>
      </c>
      <c r="F19" s="55">
        <v>26</v>
      </c>
      <c r="G19" s="55">
        <v>180</v>
      </c>
      <c r="H19" s="55">
        <v>8</v>
      </c>
      <c r="I19" s="55">
        <v>9</v>
      </c>
      <c r="J19" s="55">
        <v>379</v>
      </c>
    </row>
    <row r="20" spans="1:10" x14ac:dyDescent="0.25">
      <c r="A20" s="93" t="s">
        <v>96</v>
      </c>
      <c r="B20" s="55"/>
      <c r="C20" s="55"/>
      <c r="D20" s="55"/>
      <c r="E20" s="55"/>
      <c r="F20" s="55"/>
      <c r="G20" s="55">
        <v>47</v>
      </c>
      <c r="H20" s="55"/>
      <c r="I20" s="55"/>
      <c r="J20" s="55">
        <v>47</v>
      </c>
    </row>
    <row r="21" spans="1:10" x14ac:dyDescent="0.25">
      <c r="A21" s="93" t="s">
        <v>95</v>
      </c>
      <c r="B21" s="55"/>
      <c r="C21" s="55"/>
      <c r="D21" s="55"/>
      <c r="E21" s="55">
        <v>13</v>
      </c>
      <c r="F21" s="55">
        <v>12</v>
      </c>
      <c r="G21" s="55">
        <v>78</v>
      </c>
      <c r="H21" s="55"/>
      <c r="I21" s="55"/>
      <c r="J21" s="55">
        <v>103</v>
      </c>
    </row>
    <row r="22" spans="1:10" x14ac:dyDescent="0.25">
      <c r="A22" s="93" t="s">
        <v>194</v>
      </c>
      <c r="B22" s="55"/>
      <c r="C22" s="55"/>
      <c r="D22" s="55"/>
      <c r="E22" s="55"/>
      <c r="F22" s="55"/>
      <c r="G22" s="55">
        <v>10</v>
      </c>
      <c r="H22" s="55"/>
      <c r="I22" s="55"/>
      <c r="J22" s="55">
        <v>10</v>
      </c>
    </row>
    <row r="23" spans="1:10" x14ac:dyDescent="0.25">
      <c r="A23" s="93" t="s">
        <v>94</v>
      </c>
      <c r="B23" s="55">
        <v>62</v>
      </c>
      <c r="C23" s="55">
        <v>11</v>
      </c>
      <c r="D23" s="55">
        <v>19</v>
      </c>
      <c r="E23" s="55">
        <v>110</v>
      </c>
      <c r="F23" s="55">
        <v>26</v>
      </c>
      <c r="G23" s="55">
        <v>227</v>
      </c>
      <c r="H23" s="55"/>
      <c r="I23" s="55">
        <v>18</v>
      </c>
      <c r="J23" s="55">
        <v>473</v>
      </c>
    </row>
    <row r="24" spans="1:10" ht="18" customHeight="1" x14ac:dyDescent="0.25">
      <c r="A24" s="93" t="s">
        <v>74</v>
      </c>
      <c r="B24" s="56">
        <f t="shared" ref="B24:I24" si="0">SUM(B3:B23)</f>
        <v>410</v>
      </c>
      <c r="C24" s="56">
        <f t="shared" si="0"/>
        <v>150</v>
      </c>
      <c r="D24" s="56">
        <f t="shared" si="0"/>
        <v>80</v>
      </c>
      <c r="E24" s="56">
        <f t="shared" si="0"/>
        <v>720</v>
      </c>
      <c r="F24" s="56">
        <f t="shared" si="0"/>
        <v>246</v>
      </c>
      <c r="G24" s="56">
        <f t="shared" si="0"/>
        <v>1877</v>
      </c>
      <c r="H24" s="56">
        <f t="shared" si="0"/>
        <v>126</v>
      </c>
      <c r="I24" s="56">
        <f t="shared" si="0"/>
        <v>153</v>
      </c>
      <c r="J24" s="56">
        <f>SUM(J3:J23)</f>
        <v>3762</v>
      </c>
    </row>
    <row r="25" spans="1:10" ht="13.2" x14ac:dyDescent="0.25">
      <c r="A25" s="92" t="s">
        <v>92</v>
      </c>
      <c r="B25" s="54" t="s">
        <v>68</v>
      </c>
      <c r="C25" s="54" t="s">
        <v>69</v>
      </c>
      <c r="D25" s="54" t="s">
        <v>67</v>
      </c>
      <c r="E25" s="54" t="s">
        <v>70</v>
      </c>
      <c r="F25" s="54" t="s">
        <v>71</v>
      </c>
      <c r="G25" s="54" t="s">
        <v>73</v>
      </c>
      <c r="H25" s="54" t="s">
        <v>66</v>
      </c>
      <c r="I25" s="54" t="s">
        <v>72</v>
      </c>
      <c r="J25" s="54" t="s">
        <v>0</v>
      </c>
    </row>
    <row r="26" spans="1:10" x14ac:dyDescent="0.25">
      <c r="A26" s="93" t="s">
        <v>91</v>
      </c>
      <c r="B26" s="55">
        <v>27</v>
      </c>
      <c r="C26" s="55"/>
      <c r="D26" s="55"/>
      <c r="E26" s="55"/>
      <c r="F26" s="55"/>
      <c r="G26" s="55"/>
      <c r="H26" s="55"/>
      <c r="I26" s="55"/>
      <c r="J26" s="55">
        <v>27</v>
      </c>
    </row>
    <row r="27" spans="1:10" x14ac:dyDescent="0.25">
      <c r="A27" s="93" t="s">
        <v>90</v>
      </c>
      <c r="B27" s="55"/>
      <c r="C27" s="55"/>
      <c r="D27" s="55"/>
      <c r="E27" s="55"/>
      <c r="F27" s="55"/>
      <c r="G27" s="55">
        <v>16</v>
      </c>
      <c r="H27" s="55"/>
      <c r="I27" s="55"/>
      <c r="J27" s="55">
        <v>16</v>
      </c>
    </row>
    <row r="28" spans="1:10" x14ac:dyDescent="0.25">
      <c r="A28" s="93" t="s">
        <v>188</v>
      </c>
      <c r="B28" s="55"/>
      <c r="C28" s="55"/>
      <c r="D28" s="55"/>
      <c r="E28" s="55"/>
      <c r="F28" s="55"/>
      <c r="G28" s="55">
        <v>22</v>
      </c>
      <c r="H28" s="55"/>
      <c r="I28" s="55"/>
      <c r="J28" s="55">
        <v>22</v>
      </c>
    </row>
    <row r="29" spans="1:10" x14ac:dyDescent="0.25">
      <c r="A29" s="93" t="s">
        <v>164</v>
      </c>
      <c r="B29" s="55"/>
      <c r="C29" s="55">
        <v>12</v>
      </c>
      <c r="D29" s="55"/>
      <c r="E29" s="55">
        <v>12</v>
      </c>
      <c r="F29" s="55"/>
      <c r="G29" s="55">
        <v>57</v>
      </c>
      <c r="H29" s="55"/>
      <c r="I29" s="55"/>
      <c r="J29" s="55">
        <v>81</v>
      </c>
    </row>
    <row r="30" spans="1:10" x14ac:dyDescent="0.25">
      <c r="A30" s="93" t="s">
        <v>189</v>
      </c>
      <c r="B30" s="55"/>
      <c r="C30" s="55"/>
      <c r="D30" s="55"/>
      <c r="E30" s="55"/>
      <c r="F30" s="55"/>
      <c r="G30" s="55">
        <v>8</v>
      </c>
      <c r="H30" s="55"/>
      <c r="I30" s="55"/>
      <c r="J30" s="55">
        <v>8</v>
      </c>
    </row>
    <row r="31" spans="1:10" x14ac:dyDescent="0.25">
      <c r="A31" s="93" t="s">
        <v>89</v>
      </c>
      <c r="B31" s="55">
        <v>20</v>
      </c>
      <c r="C31" s="55"/>
      <c r="D31" s="55"/>
      <c r="E31" s="55">
        <v>10</v>
      </c>
      <c r="F31" s="55">
        <v>19</v>
      </c>
      <c r="G31" s="55">
        <v>61</v>
      </c>
      <c r="H31" s="55"/>
      <c r="I31" s="55">
        <v>14</v>
      </c>
      <c r="J31" s="55">
        <v>124</v>
      </c>
    </row>
    <row r="32" spans="1:10" x14ac:dyDescent="0.25">
      <c r="A32" s="93" t="s">
        <v>190</v>
      </c>
      <c r="B32" s="55"/>
      <c r="C32" s="55"/>
      <c r="D32" s="55"/>
      <c r="E32" s="55"/>
      <c r="F32" s="55"/>
      <c r="G32" s="55">
        <v>12</v>
      </c>
      <c r="H32" s="55"/>
      <c r="I32" s="55"/>
      <c r="J32" s="55">
        <v>12</v>
      </c>
    </row>
    <row r="33" spans="1:10" x14ac:dyDescent="0.25">
      <c r="A33" s="93" t="s">
        <v>88</v>
      </c>
      <c r="B33" s="55"/>
      <c r="C33" s="55">
        <v>23</v>
      </c>
      <c r="D33" s="55"/>
      <c r="E33" s="55">
        <v>30</v>
      </c>
      <c r="F33" s="55">
        <v>31</v>
      </c>
      <c r="G33" s="55">
        <v>98</v>
      </c>
      <c r="H33" s="55"/>
      <c r="I33" s="55">
        <v>45</v>
      </c>
      <c r="J33" s="55">
        <v>227</v>
      </c>
    </row>
    <row r="34" spans="1:10" x14ac:dyDescent="0.25">
      <c r="A34" s="93" t="s">
        <v>165</v>
      </c>
      <c r="B34" s="55"/>
      <c r="C34" s="55"/>
      <c r="D34" s="55"/>
      <c r="E34" s="55">
        <v>18</v>
      </c>
      <c r="F34" s="55"/>
      <c r="G34" s="55"/>
      <c r="H34" s="55"/>
      <c r="I34" s="55"/>
      <c r="J34" s="55">
        <v>18</v>
      </c>
    </row>
    <row r="35" spans="1:10" x14ac:dyDescent="0.25">
      <c r="A35" s="93" t="s">
        <v>166</v>
      </c>
      <c r="B35" s="55">
        <v>24</v>
      </c>
      <c r="C35" s="55"/>
      <c r="D35" s="55">
        <v>7</v>
      </c>
      <c r="E35" s="55">
        <v>20</v>
      </c>
      <c r="F35" s="55"/>
      <c r="G35" s="55">
        <v>54</v>
      </c>
      <c r="H35" s="55"/>
      <c r="I35" s="55">
        <v>11</v>
      </c>
      <c r="J35" s="55">
        <v>116</v>
      </c>
    </row>
    <row r="36" spans="1:10" x14ac:dyDescent="0.25">
      <c r="A36" s="93" t="s">
        <v>87</v>
      </c>
      <c r="B36" s="55">
        <v>46</v>
      </c>
      <c r="C36" s="55">
        <v>17</v>
      </c>
      <c r="D36" s="55"/>
      <c r="E36" s="55"/>
      <c r="F36" s="55"/>
      <c r="G36" s="55">
        <v>71</v>
      </c>
      <c r="H36" s="55"/>
      <c r="I36" s="55"/>
      <c r="J36" s="55">
        <v>134</v>
      </c>
    </row>
    <row r="37" spans="1:10" x14ac:dyDescent="0.25">
      <c r="A37" s="93" t="s">
        <v>86</v>
      </c>
      <c r="B37" s="55"/>
      <c r="C37" s="55"/>
      <c r="D37" s="55"/>
      <c r="E37" s="55"/>
      <c r="F37" s="55"/>
      <c r="G37" s="55">
        <v>29</v>
      </c>
      <c r="H37" s="55"/>
      <c r="I37" s="55"/>
      <c r="J37" s="55">
        <v>29</v>
      </c>
    </row>
    <row r="38" spans="1:10" x14ac:dyDescent="0.25">
      <c r="A38" s="93" t="s">
        <v>85</v>
      </c>
      <c r="B38" s="55"/>
      <c r="C38" s="55"/>
      <c r="D38" s="55"/>
      <c r="E38" s="55"/>
      <c r="F38" s="55"/>
      <c r="G38" s="55">
        <v>30</v>
      </c>
      <c r="H38" s="55"/>
      <c r="I38" s="55"/>
      <c r="J38" s="55">
        <v>30</v>
      </c>
    </row>
    <row r="39" spans="1:10" x14ac:dyDescent="0.25">
      <c r="A39" s="93" t="s">
        <v>167</v>
      </c>
      <c r="B39" s="55">
        <v>12</v>
      </c>
      <c r="C39" s="55"/>
      <c r="D39" s="55">
        <v>21</v>
      </c>
      <c r="E39" s="55">
        <v>29</v>
      </c>
      <c r="F39" s="55"/>
      <c r="G39" s="55">
        <v>44</v>
      </c>
      <c r="H39" s="55"/>
      <c r="I39" s="55"/>
      <c r="J39" s="55">
        <v>106</v>
      </c>
    </row>
    <row r="40" spans="1:10" x14ac:dyDescent="0.25">
      <c r="A40" s="93" t="s">
        <v>84</v>
      </c>
      <c r="B40" s="55">
        <v>32</v>
      </c>
      <c r="C40" s="55"/>
      <c r="D40" s="55"/>
      <c r="E40" s="55">
        <v>17</v>
      </c>
      <c r="F40" s="55"/>
      <c r="G40" s="55">
        <v>72</v>
      </c>
      <c r="H40" s="55"/>
      <c r="I40" s="55"/>
      <c r="J40" s="55">
        <v>121</v>
      </c>
    </row>
    <row r="41" spans="1:10" x14ac:dyDescent="0.25">
      <c r="A41" s="93" t="s">
        <v>168</v>
      </c>
      <c r="B41" s="55"/>
      <c r="C41" s="55"/>
      <c r="D41" s="55"/>
      <c r="E41" s="55">
        <v>34</v>
      </c>
      <c r="F41" s="55"/>
      <c r="G41" s="55">
        <v>34</v>
      </c>
      <c r="H41" s="55"/>
      <c r="I41" s="55">
        <v>13</v>
      </c>
      <c r="J41" s="55">
        <v>81</v>
      </c>
    </row>
    <row r="42" spans="1:10" x14ac:dyDescent="0.25">
      <c r="A42" s="93" t="s">
        <v>74</v>
      </c>
      <c r="B42" s="56">
        <f t="shared" ref="B42:I42" si="1">SUM(B26:B41)</f>
        <v>161</v>
      </c>
      <c r="C42" s="56">
        <f t="shared" si="1"/>
        <v>52</v>
      </c>
      <c r="D42" s="56">
        <f t="shared" si="1"/>
        <v>28</v>
      </c>
      <c r="E42" s="56">
        <f t="shared" si="1"/>
        <v>170</v>
      </c>
      <c r="F42" s="56">
        <f t="shared" si="1"/>
        <v>50</v>
      </c>
      <c r="G42" s="56">
        <f t="shared" si="1"/>
        <v>608</v>
      </c>
      <c r="H42" s="56">
        <f t="shared" si="1"/>
        <v>0</v>
      </c>
      <c r="I42" s="56">
        <f t="shared" si="1"/>
        <v>83</v>
      </c>
      <c r="J42" s="56">
        <f>SUM(J26:J41)</f>
        <v>1152</v>
      </c>
    </row>
    <row r="43" spans="1:10" ht="22.2" customHeight="1" x14ac:dyDescent="0.25">
      <c r="A43" s="92" t="s">
        <v>83</v>
      </c>
      <c r="B43" s="54">
        <f t="shared" ref="B43:I43" si="2">B24+B42</f>
        <v>571</v>
      </c>
      <c r="C43" s="54">
        <f t="shared" si="2"/>
        <v>202</v>
      </c>
      <c r="D43" s="54">
        <f t="shared" si="2"/>
        <v>108</v>
      </c>
      <c r="E43" s="54">
        <f t="shared" si="2"/>
        <v>890</v>
      </c>
      <c r="F43" s="54">
        <f t="shared" si="2"/>
        <v>296</v>
      </c>
      <c r="G43" s="54">
        <f t="shared" si="2"/>
        <v>2485</v>
      </c>
      <c r="H43" s="54">
        <f t="shared" si="2"/>
        <v>126</v>
      </c>
      <c r="I43" s="54">
        <f t="shared" si="2"/>
        <v>236</v>
      </c>
      <c r="J43" s="54">
        <f>J24+J42</f>
        <v>4914</v>
      </c>
    </row>
    <row r="44" spans="1:10" ht="18" customHeight="1" x14ac:dyDescent="0.25">
      <c r="A44" s="37" t="s">
        <v>82</v>
      </c>
    </row>
  </sheetData>
  <mergeCells count="1">
    <mergeCell ref="A1:J1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5"/>
  <sheetViews>
    <sheetView showGridLines="0" zoomScaleNormal="100" workbookViewId="0">
      <selection sqref="A1:L1"/>
    </sheetView>
  </sheetViews>
  <sheetFormatPr defaultColWidth="9.28515625" defaultRowHeight="10.8" x14ac:dyDescent="0.25"/>
  <cols>
    <col min="1" max="1" width="15.140625" style="20" customWidth="1"/>
    <col min="2" max="2" width="9.85546875" style="20" bestFit="1" customWidth="1"/>
    <col min="3" max="16384" width="9.28515625" style="20"/>
  </cols>
  <sheetData>
    <row r="1" spans="1:15" ht="34.5" customHeight="1" x14ac:dyDescent="0.25">
      <c r="A1" s="127" t="s">
        <v>144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53"/>
      <c r="N1" s="53"/>
      <c r="O1" s="53"/>
    </row>
    <row r="2" spans="1:15" ht="23.4" customHeight="1" x14ac:dyDescent="0.25">
      <c r="D2" s="30"/>
    </row>
    <row r="3" spans="1:15" x14ac:dyDescent="0.25">
      <c r="B3" s="52"/>
      <c r="C3" s="51"/>
    </row>
    <row r="4" spans="1:15" x14ac:dyDescent="0.25">
      <c r="C4" s="30"/>
      <c r="D4" s="30"/>
    </row>
    <row r="5" spans="1:15" ht="16.8" x14ac:dyDescent="0.25">
      <c r="C5" s="30"/>
      <c r="D5" s="30"/>
      <c r="I5" s="50"/>
    </row>
    <row r="6" spans="1:15" x14ac:dyDescent="0.25">
      <c r="C6" s="30"/>
      <c r="D6" s="30"/>
    </row>
    <row r="7" spans="1:15" x14ac:dyDescent="0.25">
      <c r="C7" s="30"/>
      <c r="D7" s="30"/>
      <c r="I7" s="49"/>
      <c r="J7" s="49"/>
      <c r="K7" s="49"/>
      <c r="L7" s="49"/>
    </row>
    <row r="8" spans="1:15" x14ac:dyDescent="0.25">
      <c r="C8" s="30"/>
      <c r="D8" s="30"/>
    </row>
    <row r="9" spans="1:15" x14ac:dyDescent="0.25">
      <c r="C9" s="30"/>
      <c r="D9" s="30"/>
    </row>
    <row r="16" spans="1:15" x14ac:dyDescent="0.25">
      <c r="A16" s="48"/>
    </row>
    <row r="17" spans="1:15" x14ac:dyDescent="0.25">
      <c r="A17" s="48"/>
    </row>
    <row r="18" spans="1:15" x14ac:dyDescent="0.25">
      <c r="A18" s="48"/>
    </row>
    <row r="19" spans="1:15" ht="12.75" customHeight="1" x14ac:dyDescent="0.25"/>
    <row r="20" spans="1:15" ht="12.75" customHeight="1" x14ac:dyDescent="0.25">
      <c r="A20" s="7" t="s">
        <v>14</v>
      </c>
    </row>
    <row r="21" spans="1:15" ht="12.75" customHeight="1" x14ac:dyDescent="0.25">
      <c r="A21" s="47"/>
    </row>
    <row r="22" spans="1:15" x14ac:dyDescent="0.25">
      <c r="A22" s="72"/>
      <c r="B22" s="21">
        <v>2010</v>
      </c>
      <c r="C22" s="21">
        <v>2011</v>
      </c>
      <c r="D22" s="21">
        <v>2012</v>
      </c>
      <c r="E22" s="21">
        <v>2013</v>
      </c>
      <c r="F22" s="21">
        <v>2014</v>
      </c>
      <c r="G22" s="21">
        <v>2015</v>
      </c>
      <c r="H22" s="21">
        <v>2016</v>
      </c>
      <c r="I22" s="21">
        <v>2017</v>
      </c>
      <c r="J22" s="21">
        <v>2018</v>
      </c>
      <c r="K22" s="21">
        <v>2019</v>
      </c>
      <c r="L22" s="21">
        <v>2020</v>
      </c>
      <c r="M22" s="21">
        <v>2021</v>
      </c>
      <c r="N22" s="21">
        <v>2022</v>
      </c>
      <c r="O22" s="21" t="s">
        <v>111</v>
      </c>
    </row>
    <row r="23" spans="1:15" x14ac:dyDescent="0.25">
      <c r="A23" s="72" t="s">
        <v>137</v>
      </c>
      <c r="B23" s="44">
        <v>6343</v>
      </c>
      <c r="C23" s="44">
        <v>6445</v>
      </c>
      <c r="D23" s="44">
        <v>6736</v>
      </c>
      <c r="E23" s="44">
        <v>4717</v>
      </c>
      <c r="F23" s="44">
        <v>3044</v>
      </c>
      <c r="G23" s="44">
        <v>3161</v>
      </c>
      <c r="H23" s="44">
        <v>2919</v>
      </c>
      <c r="I23" s="44">
        <v>2705</v>
      </c>
      <c r="J23" s="44">
        <v>2536</v>
      </c>
      <c r="K23" s="44">
        <v>2376</v>
      </c>
      <c r="L23" s="44">
        <v>2103</v>
      </c>
      <c r="M23" s="31">
        <v>2303</v>
      </c>
      <c r="N23" s="31">
        <v>1564</v>
      </c>
      <c r="O23" s="57">
        <f>N23/N25*100</f>
        <v>29.365377393916635</v>
      </c>
    </row>
    <row r="24" spans="1:15" x14ac:dyDescent="0.25">
      <c r="A24" s="72" t="s">
        <v>110</v>
      </c>
      <c r="B24" s="44">
        <v>2325</v>
      </c>
      <c r="C24" s="44">
        <v>3820</v>
      </c>
      <c r="D24" s="44">
        <v>3940</v>
      </c>
      <c r="E24" s="44">
        <v>4098</v>
      </c>
      <c r="F24" s="44">
        <v>4272</v>
      </c>
      <c r="G24" s="44">
        <v>4376</v>
      </c>
      <c r="H24" s="44">
        <v>4331</v>
      </c>
      <c r="I24" s="44">
        <v>4187</v>
      </c>
      <c r="J24" s="44">
        <v>4240</v>
      </c>
      <c r="K24" s="44">
        <v>3341</v>
      </c>
      <c r="L24" s="44">
        <v>4357</v>
      </c>
      <c r="M24" s="44">
        <v>4192</v>
      </c>
      <c r="N24" s="44">
        <v>3762</v>
      </c>
      <c r="O24" s="57">
        <f>N24/N25*100</f>
        <v>70.634622606083369</v>
      </c>
    </row>
    <row r="25" spans="1:15" x14ac:dyDescent="0.25">
      <c r="A25" s="72" t="s">
        <v>93</v>
      </c>
      <c r="B25" s="44">
        <v>8668</v>
      </c>
      <c r="C25" s="44">
        <v>10265</v>
      </c>
      <c r="D25" s="44">
        <v>10676</v>
      </c>
      <c r="E25" s="44">
        <v>8815</v>
      </c>
      <c r="F25" s="44">
        <v>7316</v>
      </c>
      <c r="G25" s="44">
        <f>SUM(G23:G24)</f>
        <v>7537</v>
      </c>
      <c r="H25" s="44">
        <f>SUM(H23:H24)</f>
        <v>7250</v>
      </c>
      <c r="I25" s="44">
        <f>SUM(I23:I24)</f>
        <v>6892</v>
      </c>
      <c r="J25" s="44">
        <v>6776</v>
      </c>
      <c r="K25" s="44">
        <v>5694</v>
      </c>
      <c r="L25" s="44">
        <f>SUM(L23:L24)</f>
        <v>6460</v>
      </c>
      <c r="M25" s="44">
        <f>SUM(M23:M24)</f>
        <v>6495</v>
      </c>
      <c r="N25" s="44">
        <f>SUM(N23:N24)</f>
        <v>5326</v>
      </c>
      <c r="O25" s="44">
        <f>SUM(O23:O24)</f>
        <v>100</v>
      </c>
    </row>
  </sheetData>
  <mergeCells count="1">
    <mergeCell ref="A1:L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6"/>
  <sheetViews>
    <sheetView showGridLines="0" zoomScaleNormal="100" workbookViewId="0">
      <selection activeCell="A21" sqref="A21"/>
    </sheetView>
  </sheetViews>
  <sheetFormatPr defaultColWidth="9.140625" defaultRowHeight="10.8" x14ac:dyDescent="0.25"/>
  <cols>
    <col min="1" max="1" width="12.28515625" style="1" customWidth="1"/>
    <col min="2" max="7" width="14" style="1" customWidth="1"/>
    <col min="8" max="8" width="26.42578125" style="1" customWidth="1"/>
    <col min="9" max="16384" width="9.140625" style="1"/>
  </cols>
  <sheetData>
    <row r="1" spans="1:13" ht="23.25" customHeight="1" x14ac:dyDescent="0.25">
      <c r="A1" s="16" t="s">
        <v>179</v>
      </c>
    </row>
    <row r="2" spans="1:13" x14ac:dyDescent="0.25">
      <c r="A2" s="6"/>
      <c r="B2" s="12"/>
      <c r="C2" s="12"/>
      <c r="D2" s="12"/>
      <c r="E2" s="12"/>
      <c r="F2" s="12"/>
      <c r="G2" s="12"/>
      <c r="H2" s="8"/>
      <c r="J2" s="15"/>
      <c r="K2" s="15"/>
      <c r="L2" s="15"/>
      <c r="M2" s="15"/>
    </row>
    <row r="3" spans="1:13" x14ac:dyDescent="0.25">
      <c r="A3" s="6"/>
      <c r="B3" s="9"/>
      <c r="C3" s="9"/>
      <c r="D3" s="9"/>
      <c r="E3" s="9"/>
      <c r="F3" s="8"/>
      <c r="G3" s="8"/>
      <c r="H3" s="8"/>
      <c r="J3" s="15"/>
      <c r="K3" s="15"/>
      <c r="L3" s="15"/>
      <c r="M3" s="15"/>
    </row>
    <row r="4" spans="1:13" x14ac:dyDescent="0.25">
      <c r="A4" s="6"/>
      <c r="B4" s="9"/>
      <c r="C4" s="9"/>
      <c r="D4" s="9"/>
      <c r="E4" s="9"/>
      <c r="F4" s="8"/>
      <c r="G4" s="8"/>
      <c r="H4" s="8"/>
      <c r="J4" s="15"/>
      <c r="K4" s="15"/>
      <c r="L4" s="15"/>
      <c r="M4" s="15"/>
    </row>
    <row r="5" spans="1:13" x14ac:dyDescent="0.25">
      <c r="A5" s="6"/>
      <c r="B5" s="9"/>
      <c r="C5" s="9"/>
      <c r="D5" s="9"/>
      <c r="E5" s="9"/>
      <c r="F5" s="8"/>
      <c r="G5" s="8"/>
      <c r="H5" s="8"/>
      <c r="J5" s="15"/>
      <c r="K5" s="15"/>
      <c r="L5" s="15"/>
      <c r="M5" s="15"/>
    </row>
    <row r="6" spans="1:13" x14ac:dyDescent="0.25">
      <c r="A6" s="6"/>
      <c r="B6" s="9"/>
      <c r="C6" s="9"/>
      <c r="D6" s="9"/>
      <c r="E6" s="9"/>
      <c r="F6" s="8"/>
      <c r="G6" s="8"/>
      <c r="H6" s="11"/>
      <c r="J6" s="15"/>
      <c r="K6" s="15"/>
      <c r="L6" s="15"/>
      <c r="M6" s="15"/>
    </row>
    <row r="7" spans="1:13" x14ac:dyDescent="0.25">
      <c r="A7" s="6"/>
      <c r="B7" s="9"/>
      <c r="C7" s="9"/>
      <c r="D7" s="11"/>
      <c r="E7" s="9"/>
      <c r="F7" s="8"/>
      <c r="G7" s="8"/>
      <c r="H7" s="8"/>
      <c r="J7" s="15"/>
      <c r="K7" s="15"/>
      <c r="L7" s="15"/>
      <c r="M7" s="15"/>
    </row>
    <row r="8" spans="1:13" x14ac:dyDescent="0.25">
      <c r="A8" s="6"/>
      <c r="B8" s="9"/>
      <c r="C8" s="9"/>
      <c r="D8" s="9"/>
      <c r="E8" s="9"/>
      <c r="F8" s="8"/>
      <c r="G8" s="8"/>
      <c r="H8" s="14"/>
      <c r="I8" s="14"/>
    </row>
    <row r="9" spans="1:13" x14ac:dyDescent="0.25">
      <c r="A9" s="6"/>
      <c r="B9" s="12"/>
      <c r="C9" s="12"/>
      <c r="D9" s="12"/>
      <c r="E9" s="12"/>
      <c r="F9" s="12"/>
      <c r="G9" s="12"/>
      <c r="H9" s="8"/>
      <c r="I9" s="8"/>
    </row>
    <row r="10" spans="1:13" x14ac:dyDescent="0.25">
      <c r="A10" s="6"/>
      <c r="B10" s="9"/>
      <c r="C10" s="9"/>
      <c r="D10" s="9"/>
      <c r="E10" s="9"/>
      <c r="F10" s="8"/>
      <c r="G10" s="8"/>
      <c r="H10" s="8"/>
      <c r="I10" s="8"/>
    </row>
    <row r="11" spans="1:13" x14ac:dyDescent="0.25">
      <c r="A11" s="6"/>
      <c r="B11" s="9"/>
      <c r="C11" s="9"/>
      <c r="D11" s="9"/>
      <c r="E11" s="9"/>
      <c r="F11" s="8"/>
      <c r="G11" s="8"/>
      <c r="H11" s="8"/>
      <c r="I11" s="8"/>
    </row>
    <row r="12" spans="1:13" x14ac:dyDescent="0.25">
      <c r="A12" s="6"/>
      <c r="B12" s="9"/>
      <c r="C12" s="9"/>
      <c r="D12" s="9"/>
      <c r="E12" s="9"/>
      <c r="F12" s="8"/>
      <c r="G12" s="8"/>
      <c r="H12" s="11"/>
      <c r="I12" s="11"/>
    </row>
    <row r="13" spans="1:13" x14ac:dyDescent="0.25">
      <c r="A13" s="6"/>
      <c r="B13" s="9"/>
      <c r="C13" s="9"/>
      <c r="D13" s="9"/>
      <c r="E13" s="9"/>
      <c r="F13" s="8"/>
      <c r="G13" s="8"/>
      <c r="H13" s="8"/>
      <c r="I13" s="8"/>
    </row>
    <row r="14" spans="1:13" x14ac:dyDescent="0.25">
      <c r="A14" s="6"/>
      <c r="B14" s="9"/>
      <c r="C14" s="9"/>
      <c r="D14" s="11"/>
      <c r="E14" s="9"/>
      <c r="F14" s="8"/>
      <c r="G14" s="8"/>
      <c r="H14" s="14"/>
      <c r="I14" s="14"/>
    </row>
    <row r="15" spans="1:13" x14ac:dyDescent="0.25">
      <c r="A15" s="6"/>
      <c r="B15" s="9"/>
      <c r="C15" s="9"/>
      <c r="D15" s="9"/>
      <c r="E15" s="9"/>
      <c r="F15" s="8"/>
      <c r="G15" s="8"/>
      <c r="H15" s="8"/>
      <c r="I15" s="8"/>
    </row>
    <row r="16" spans="1:13" x14ac:dyDescent="0.25">
      <c r="A16" s="13"/>
      <c r="B16" s="12"/>
      <c r="C16" s="12"/>
      <c r="D16" s="12"/>
      <c r="E16" s="12"/>
      <c r="F16" s="12"/>
      <c r="G16" s="12"/>
      <c r="H16" s="8"/>
      <c r="I16" s="8"/>
    </row>
    <row r="17" spans="1:9" x14ac:dyDescent="0.25">
      <c r="A17" s="6"/>
      <c r="B17" s="9"/>
      <c r="C17" s="9"/>
      <c r="D17" s="9"/>
      <c r="E17" s="9"/>
      <c r="F17" s="8"/>
      <c r="G17" s="8"/>
      <c r="H17" s="8"/>
      <c r="I17" s="8"/>
    </row>
    <row r="18" spans="1:9" x14ac:dyDescent="0.25">
      <c r="A18" s="6"/>
      <c r="B18" s="9"/>
      <c r="C18" s="9"/>
      <c r="D18" s="9"/>
      <c r="E18" s="9"/>
      <c r="F18" s="8"/>
      <c r="G18" s="8"/>
      <c r="H18" s="11"/>
      <c r="I18" s="11"/>
    </row>
    <row r="19" spans="1:9" x14ac:dyDescent="0.25">
      <c r="A19" s="6"/>
      <c r="B19" s="9"/>
      <c r="C19" s="9"/>
      <c r="D19" s="9"/>
      <c r="E19" s="9"/>
      <c r="F19" s="8"/>
      <c r="G19" s="8"/>
      <c r="H19" s="8"/>
      <c r="I19" s="8"/>
    </row>
    <row r="20" spans="1:9" x14ac:dyDescent="0.25">
      <c r="A20" s="6"/>
      <c r="B20" s="9"/>
      <c r="C20" s="9"/>
      <c r="D20" s="9"/>
      <c r="E20" s="9"/>
      <c r="F20" s="8"/>
      <c r="G20" s="8"/>
    </row>
    <row r="21" spans="1:9" ht="12" x14ac:dyDescent="0.25">
      <c r="A21" s="6"/>
      <c r="B21" s="9"/>
      <c r="C21" s="9"/>
      <c r="D21" s="9"/>
      <c r="E21" s="9"/>
      <c r="F21" s="8"/>
      <c r="G21" s="8"/>
      <c r="H21" s="10"/>
      <c r="I21" s="10"/>
    </row>
    <row r="22" spans="1:9" x14ac:dyDescent="0.25">
      <c r="A22" s="6"/>
      <c r="B22" s="9"/>
      <c r="C22" s="9"/>
      <c r="D22" s="9"/>
      <c r="E22" s="9"/>
      <c r="F22" s="8"/>
      <c r="G22" s="8"/>
    </row>
    <row r="23" spans="1:9" x14ac:dyDescent="0.25">
      <c r="A23" s="7" t="s">
        <v>14</v>
      </c>
      <c r="B23" s="6"/>
      <c r="C23" s="6"/>
      <c r="D23" s="6"/>
      <c r="E23" s="6"/>
      <c r="F23" s="6"/>
      <c r="G23" s="6"/>
    </row>
    <row r="24" spans="1:9" ht="19.95" customHeight="1" x14ac:dyDescent="0.25">
      <c r="A24" s="102" t="s">
        <v>178</v>
      </c>
      <c r="B24" s="102"/>
      <c r="C24" s="102"/>
      <c r="D24" s="102"/>
      <c r="E24" s="102"/>
      <c r="F24" s="102"/>
      <c r="G24" s="102"/>
    </row>
    <row r="28" spans="1:9" x14ac:dyDescent="0.25">
      <c r="A28" s="4"/>
      <c r="B28" s="4"/>
      <c r="C28" s="4" t="s">
        <v>13</v>
      </c>
      <c r="D28" s="4" t="s">
        <v>12</v>
      </c>
      <c r="E28" s="4" t="s">
        <v>11</v>
      </c>
    </row>
    <row r="29" spans="1:9" x14ac:dyDescent="0.25">
      <c r="A29" s="114" t="s">
        <v>10</v>
      </c>
      <c r="B29" s="4" t="s">
        <v>9</v>
      </c>
      <c r="C29" s="3">
        <v>99.713297083539302</v>
      </c>
      <c r="D29" s="3">
        <v>0.2867029164607019</v>
      </c>
      <c r="E29" s="3" t="s">
        <v>8</v>
      </c>
    </row>
    <row r="30" spans="1:9" x14ac:dyDescent="0.25">
      <c r="A30" s="115"/>
      <c r="B30" s="4" t="s">
        <v>7</v>
      </c>
      <c r="C30" s="3">
        <v>77.679359475475991</v>
      </c>
      <c r="D30" s="3">
        <v>4.6715420501828264</v>
      </c>
      <c r="E30" s="3">
        <v>17.649098474341194</v>
      </c>
      <c r="F30" s="2"/>
    </row>
    <row r="31" spans="1:9" x14ac:dyDescent="0.25">
      <c r="A31" s="115"/>
      <c r="B31" s="4" t="s">
        <v>6</v>
      </c>
      <c r="C31" s="3">
        <v>72.546890134726581</v>
      </c>
      <c r="D31" s="3">
        <v>6.6365317444010685</v>
      </c>
      <c r="E31" s="3">
        <v>20.816578120872347</v>
      </c>
      <c r="F31" s="2"/>
    </row>
    <row r="32" spans="1:9" x14ac:dyDescent="0.25">
      <c r="A32" s="115"/>
      <c r="B32" s="4" t="s">
        <v>5</v>
      </c>
      <c r="C32" s="3">
        <v>71.912749756684036</v>
      </c>
      <c r="D32" s="3">
        <v>7.3567298334001263</v>
      </c>
      <c r="E32" s="3">
        <v>20.730520409915844</v>
      </c>
      <c r="F32" s="2"/>
    </row>
    <row r="33" spans="1:6" x14ac:dyDescent="0.25">
      <c r="A33" s="116"/>
      <c r="B33" s="4" t="s">
        <v>4</v>
      </c>
      <c r="C33" s="3">
        <v>71.675257057638476</v>
      </c>
      <c r="D33" s="3">
        <v>10.261374636979671</v>
      </c>
      <c r="E33" s="3">
        <v>18.063368305381857</v>
      </c>
      <c r="F33" s="2"/>
    </row>
    <row r="34" spans="1:6" x14ac:dyDescent="0.25">
      <c r="A34" s="114" t="s">
        <v>3</v>
      </c>
      <c r="B34" s="4" t="s">
        <v>2</v>
      </c>
      <c r="C34" s="3">
        <v>74.748774581485947</v>
      </c>
      <c r="D34" s="3">
        <v>7.5548952398778679</v>
      </c>
      <c r="E34" s="3">
        <v>17.696330178636188</v>
      </c>
      <c r="F34" s="2"/>
    </row>
    <row r="35" spans="1:6" x14ac:dyDescent="0.25">
      <c r="A35" s="116"/>
      <c r="B35" s="4" t="s">
        <v>1</v>
      </c>
      <c r="C35" s="3">
        <v>81.417935379181984</v>
      </c>
      <c r="D35" s="3">
        <v>4.6103183315038416</v>
      </c>
      <c r="E35" s="3">
        <v>13.971746289314179</v>
      </c>
      <c r="F35" s="2"/>
    </row>
    <row r="36" spans="1:6" x14ac:dyDescent="0.25">
      <c r="A36" s="5"/>
      <c r="B36" s="4" t="s">
        <v>0</v>
      </c>
      <c r="C36" s="3">
        <v>78.050480527842254</v>
      </c>
      <c r="D36" s="3">
        <v>6.0971215584814491</v>
      </c>
      <c r="E36" s="3">
        <v>15.852397913676288</v>
      </c>
      <c r="F36" s="2"/>
    </row>
  </sheetData>
  <mergeCells count="2">
    <mergeCell ref="A29:A33"/>
    <mergeCell ref="A34:A35"/>
  </mergeCells>
  <pageMargins left="0.70866141732283472" right="0.70866141732283472" top="0.51181102362204722" bottom="0.51181102362204722" header="0.31496062992125984" footer="0.31496062992125984"/>
  <pageSetup paperSize="9" scale="78" orientation="portrait" r:id="rId1"/>
  <headerFooter>
    <oddFooter>&amp;Cwww.sisform.piemonte.it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9"/>
  <sheetViews>
    <sheetView showGridLines="0" tabSelected="1" zoomScaleNormal="100" workbookViewId="0">
      <selection sqref="A1:F1"/>
    </sheetView>
  </sheetViews>
  <sheetFormatPr defaultColWidth="10.7109375" defaultRowHeight="10.8" x14ac:dyDescent="0.25"/>
  <cols>
    <col min="1" max="1" width="14.7109375" style="17" customWidth="1"/>
    <col min="2" max="6" width="16.140625" style="17" customWidth="1"/>
    <col min="7" max="16384" width="10.7109375" style="17"/>
  </cols>
  <sheetData>
    <row r="1" spans="1:6" ht="45" customHeight="1" x14ac:dyDescent="0.25">
      <c r="A1" s="117" t="s">
        <v>180</v>
      </c>
      <c r="B1" s="117"/>
      <c r="C1" s="117"/>
      <c r="D1" s="117"/>
      <c r="E1" s="117"/>
      <c r="F1" s="117"/>
    </row>
    <row r="2" spans="1:6" s="19" customFormat="1" ht="30" customHeight="1" x14ac:dyDescent="0.25">
      <c r="A2" s="73" t="s">
        <v>37</v>
      </c>
      <c r="B2" s="128" t="s">
        <v>32</v>
      </c>
      <c r="C2" s="128" t="s">
        <v>31</v>
      </c>
      <c r="D2" s="128" t="s">
        <v>30</v>
      </c>
      <c r="E2" s="128" t="s">
        <v>29</v>
      </c>
      <c r="F2" s="128" t="s">
        <v>28</v>
      </c>
    </row>
    <row r="3" spans="1:6" s="19" customFormat="1" x14ac:dyDescent="0.25">
      <c r="A3" s="74" t="s">
        <v>27</v>
      </c>
      <c r="B3" s="71">
        <v>5.6268509378084897</v>
      </c>
      <c r="C3" s="71">
        <v>16.762092793682132</v>
      </c>
      <c r="D3" s="129">
        <v>1.6535044422507403</v>
      </c>
      <c r="E3" s="71">
        <v>11.97805547089302</v>
      </c>
      <c r="F3" s="71">
        <v>18.769684039418877</v>
      </c>
    </row>
    <row r="4" spans="1:6" s="19" customFormat="1" x14ac:dyDescent="0.25">
      <c r="A4" s="74" t="s">
        <v>26</v>
      </c>
      <c r="B4" s="71">
        <v>8.1225970650349275</v>
      </c>
      <c r="C4" s="71">
        <v>19.846212162235339</v>
      </c>
      <c r="D4" s="129">
        <v>1.7544809660475442</v>
      </c>
      <c r="E4" s="71">
        <v>8.8993236066856731</v>
      </c>
      <c r="F4" s="71">
        <v>22.82967186539214</v>
      </c>
    </row>
    <row r="5" spans="1:6" s="19" customFormat="1" x14ac:dyDescent="0.25">
      <c r="A5" s="74" t="s">
        <v>25</v>
      </c>
      <c r="B5" s="71">
        <v>5.7953906689151209</v>
      </c>
      <c r="C5" s="71">
        <v>23.01292861157954</v>
      </c>
      <c r="D5" s="129">
        <v>1.6975829117481731</v>
      </c>
      <c r="E5" s="71">
        <v>8.4291855466480765</v>
      </c>
      <c r="F5" s="71">
        <v>23.265946322760545</v>
      </c>
    </row>
    <row r="6" spans="1:6" s="19" customFormat="1" x14ac:dyDescent="0.25">
      <c r="A6" s="74" t="s">
        <v>24</v>
      </c>
      <c r="B6" s="71">
        <v>4.5736151603498545</v>
      </c>
      <c r="C6" s="71">
        <v>23.839893100097182</v>
      </c>
      <c r="D6" s="129">
        <v>1.4698736637512149</v>
      </c>
      <c r="E6" s="71">
        <v>6.2774915169033552</v>
      </c>
      <c r="F6" s="71">
        <v>21.006660801809726</v>
      </c>
    </row>
    <row r="7" spans="1:6" s="19" customFormat="1" x14ac:dyDescent="0.25">
      <c r="A7" s="74" t="s">
        <v>23</v>
      </c>
      <c r="B7" s="71">
        <v>1.9313997803759446</v>
      </c>
      <c r="C7" s="71">
        <v>23.073444867902591</v>
      </c>
      <c r="D7" s="129">
        <v>3.7917447193333764</v>
      </c>
      <c r="E7" s="71">
        <v>0.39247530112329132</v>
      </c>
      <c r="F7" s="71">
        <v>0</v>
      </c>
    </row>
    <row r="8" spans="1:6" s="19" customFormat="1" x14ac:dyDescent="0.25">
      <c r="A8" s="74" t="s">
        <v>36</v>
      </c>
      <c r="B8" s="71">
        <v>5.3390156225271861</v>
      </c>
      <c r="C8" s="71">
        <v>21.08475955777622</v>
      </c>
      <c r="D8" s="129">
        <v>2.0234677036467636</v>
      </c>
      <c r="E8" s="71">
        <v>7.5548952398778679</v>
      </c>
      <c r="F8" s="71">
        <v>17.696330178636188</v>
      </c>
    </row>
    <row r="9" spans="1:6" s="19" customFormat="1" ht="23.4" x14ac:dyDescent="0.25">
      <c r="A9" s="73" t="s">
        <v>35</v>
      </c>
      <c r="B9" s="128" t="s">
        <v>32</v>
      </c>
      <c r="C9" s="128" t="s">
        <v>31</v>
      </c>
      <c r="D9" s="128" t="s">
        <v>30</v>
      </c>
      <c r="E9" s="128" t="s">
        <v>29</v>
      </c>
      <c r="F9" s="128" t="s">
        <v>28</v>
      </c>
    </row>
    <row r="10" spans="1:6" s="19" customFormat="1" x14ac:dyDescent="0.25">
      <c r="A10" s="74" t="s">
        <v>27</v>
      </c>
      <c r="B10" s="71">
        <v>3.8042903941667547</v>
      </c>
      <c r="C10" s="71">
        <v>12.242417837894958</v>
      </c>
      <c r="D10" s="129">
        <v>1.2945154813484097</v>
      </c>
      <c r="E10" s="71">
        <v>8.4380900998111681</v>
      </c>
      <c r="F10" s="71">
        <v>17.313191259778797</v>
      </c>
    </row>
    <row r="11" spans="1:6" s="19" customFormat="1" x14ac:dyDescent="0.25">
      <c r="A11" s="74" t="s">
        <v>26</v>
      </c>
      <c r="B11" s="71">
        <v>5.0992805755395683</v>
      </c>
      <c r="C11" s="71">
        <v>13.553956834532373</v>
      </c>
      <c r="D11" s="129">
        <v>1.0532374100719424</v>
      </c>
      <c r="E11" s="71">
        <v>5.7377530067468463</v>
      </c>
      <c r="F11" s="71">
        <v>18.527427398063949</v>
      </c>
    </row>
    <row r="12" spans="1:6" s="19" customFormat="1" x14ac:dyDescent="0.25">
      <c r="A12" s="74" t="s">
        <v>25</v>
      </c>
      <c r="B12" s="71">
        <v>3.1182733143289312</v>
      </c>
      <c r="C12" s="71">
        <v>16.1324102623771</v>
      </c>
      <c r="D12" s="129">
        <v>0.89592181046017805</v>
      </c>
      <c r="E12" s="71">
        <v>4.8056956392761796</v>
      </c>
      <c r="F12" s="71">
        <v>18.315040047463661</v>
      </c>
    </row>
    <row r="13" spans="1:6" s="19" customFormat="1" x14ac:dyDescent="0.25">
      <c r="A13" s="74" t="s">
        <v>24</v>
      </c>
      <c r="B13" s="71">
        <v>2.0788353587070509</v>
      </c>
      <c r="C13" s="71">
        <v>16.513478502251559</v>
      </c>
      <c r="D13" s="129">
        <v>0.91912898649065455</v>
      </c>
      <c r="E13" s="71">
        <v>3.0550284629981026</v>
      </c>
      <c r="F13" s="71">
        <v>14.269449715370019</v>
      </c>
    </row>
    <row r="14" spans="1:6" s="19" customFormat="1" x14ac:dyDescent="0.25">
      <c r="A14" s="74" t="s">
        <v>23</v>
      </c>
      <c r="B14" s="71">
        <v>0.88961283047237183</v>
      </c>
      <c r="C14" s="71">
        <v>16.345069540157876</v>
      </c>
      <c r="D14" s="129">
        <v>2.0235559453702545</v>
      </c>
      <c r="E14" s="71">
        <v>0.18629151410034045</v>
      </c>
      <c r="F14" s="71">
        <v>0</v>
      </c>
    </row>
    <row r="15" spans="1:6" s="19" customFormat="1" x14ac:dyDescent="0.25">
      <c r="A15" s="74" t="s">
        <v>34</v>
      </c>
      <c r="B15" s="71">
        <v>3.0596640323126669</v>
      </c>
      <c r="C15" s="71">
        <v>14.861725599150159</v>
      </c>
      <c r="D15" s="129">
        <v>1.2304028577098631</v>
      </c>
      <c r="E15" s="71">
        <v>4.6103183315038416</v>
      </c>
      <c r="F15" s="71">
        <v>13.971746289314179</v>
      </c>
    </row>
    <row r="16" spans="1:6" s="19" customFormat="1" ht="23.4" x14ac:dyDescent="0.25">
      <c r="A16" s="73" t="s">
        <v>33</v>
      </c>
      <c r="B16" s="128" t="s">
        <v>32</v>
      </c>
      <c r="C16" s="128" t="s">
        <v>31</v>
      </c>
      <c r="D16" s="128" t="s">
        <v>30</v>
      </c>
      <c r="E16" s="128" t="s">
        <v>29</v>
      </c>
      <c r="F16" s="128" t="s">
        <v>28</v>
      </c>
    </row>
    <row r="17" spans="1:6" s="19" customFormat="1" x14ac:dyDescent="0.25">
      <c r="A17" s="74" t="s">
        <v>27</v>
      </c>
      <c r="B17" s="71">
        <v>4.7465931710304696</v>
      </c>
      <c r="C17" s="71">
        <v>14.579186444138212</v>
      </c>
      <c r="D17" s="129">
        <v>1.4801204511815444</v>
      </c>
      <c r="E17" s="71">
        <v>10.261374636979671</v>
      </c>
      <c r="F17" s="71">
        <v>18.063368305381857</v>
      </c>
    </row>
    <row r="18" spans="1:6" s="19" customFormat="1" x14ac:dyDescent="0.25">
      <c r="A18" s="74" t="s">
        <v>26</v>
      </c>
      <c r="B18" s="71">
        <v>6.6569945873556167</v>
      </c>
      <c r="C18" s="71">
        <v>16.79593772668936</v>
      </c>
      <c r="D18" s="129">
        <v>1.4145415992411137</v>
      </c>
      <c r="E18" s="71">
        <v>7.3567298334001263</v>
      </c>
      <c r="F18" s="71">
        <v>20.730520409915844</v>
      </c>
    </row>
    <row r="19" spans="1:6" s="19" customFormat="1" x14ac:dyDescent="0.25">
      <c r="A19" s="74" t="s">
        <v>25</v>
      </c>
      <c r="B19" s="71">
        <v>4.4798307555962147</v>
      </c>
      <c r="C19" s="71">
        <v>19.631779067440462</v>
      </c>
      <c r="D19" s="129">
        <v>1.3036393264530146</v>
      </c>
      <c r="E19" s="71">
        <v>6.6365317444010685</v>
      </c>
      <c r="F19" s="71">
        <v>20.816578120872347</v>
      </c>
    </row>
    <row r="20" spans="1:6" s="19" customFormat="1" x14ac:dyDescent="0.25">
      <c r="A20" s="74" t="s">
        <v>24</v>
      </c>
      <c r="B20" s="71">
        <v>3.3358837031369548</v>
      </c>
      <c r="C20" s="71">
        <v>20.205049732211169</v>
      </c>
      <c r="D20" s="129">
        <v>1.1966335118592197</v>
      </c>
      <c r="E20" s="71">
        <v>4.6715420501828264</v>
      </c>
      <c r="F20" s="71">
        <v>17.649098474341194</v>
      </c>
    </row>
    <row r="21" spans="1:6" s="19" customFormat="1" x14ac:dyDescent="0.25">
      <c r="A21" s="74" t="s">
        <v>23</v>
      </c>
      <c r="B21" s="71">
        <v>1.4025379257704418</v>
      </c>
      <c r="C21" s="71">
        <v>19.657793467544447</v>
      </c>
      <c r="D21" s="129">
        <v>2.8941258785739272</v>
      </c>
      <c r="E21" s="71">
        <v>0.2867029164607019</v>
      </c>
      <c r="F21" s="71">
        <v>0</v>
      </c>
    </row>
    <row r="22" spans="1:6" s="19" customFormat="1" x14ac:dyDescent="0.25">
      <c r="A22" s="74" t="s">
        <v>22</v>
      </c>
      <c r="B22" s="71">
        <v>4.2176597272074661</v>
      </c>
      <c r="C22" s="71">
        <v>18.023259152907396</v>
      </c>
      <c r="D22" s="129">
        <v>1.6333094041636755</v>
      </c>
      <c r="E22" s="71">
        <v>6.0971215584814491</v>
      </c>
      <c r="F22" s="71">
        <v>15.852397913676288</v>
      </c>
    </row>
    <row r="23" spans="1:6" s="19" customFormat="1" ht="21" customHeight="1" x14ac:dyDescent="0.25">
      <c r="A23" s="20" t="s">
        <v>21</v>
      </c>
      <c r="B23" s="17"/>
      <c r="C23" s="17"/>
      <c r="D23" s="17"/>
      <c r="E23" s="17"/>
      <c r="F23" s="17"/>
    </row>
    <row r="24" spans="1:6" ht="21.75" customHeight="1" x14ac:dyDescent="0.25">
      <c r="A24" s="18" t="s">
        <v>20</v>
      </c>
      <c r="B24" s="18"/>
      <c r="C24" s="18"/>
      <c r="D24" s="18"/>
      <c r="E24" s="18"/>
      <c r="F24" s="18"/>
    </row>
    <row r="25" spans="1:6" x14ac:dyDescent="0.25">
      <c r="A25" s="118" t="s">
        <v>19</v>
      </c>
      <c r="B25" s="118"/>
      <c r="C25" s="118"/>
      <c r="D25" s="118"/>
      <c r="E25" s="118"/>
      <c r="F25" s="118"/>
    </row>
    <row r="26" spans="1:6" x14ac:dyDescent="0.25">
      <c r="A26" s="118" t="s">
        <v>18</v>
      </c>
      <c r="B26" s="118"/>
      <c r="C26" s="118"/>
      <c r="D26" s="118"/>
      <c r="E26" s="118"/>
      <c r="F26" s="118"/>
    </row>
    <row r="27" spans="1:6" x14ac:dyDescent="0.25">
      <c r="A27" s="118" t="s">
        <v>17</v>
      </c>
      <c r="B27" s="118"/>
      <c r="C27" s="118"/>
      <c r="D27" s="118"/>
      <c r="E27" s="118"/>
      <c r="F27" s="118"/>
    </row>
    <row r="28" spans="1:6" ht="24.6" customHeight="1" x14ac:dyDescent="0.25">
      <c r="A28" s="118" t="s">
        <v>16</v>
      </c>
      <c r="B28" s="118"/>
      <c r="C28" s="118"/>
      <c r="D28" s="118"/>
      <c r="E28" s="118"/>
      <c r="F28" s="118"/>
    </row>
    <row r="29" spans="1:6" x14ac:dyDescent="0.25">
      <c r="A29" s="17" t="s">
        <v>15</v>
      </c>
    </row>
  </sheetData>
  <mergeCells count="5">
    <mergeCell ref="A1:F1"/>
    <mergeCell ref="A26:F26"/>
    <mergeCell ref="A25:F25"/>
    <mergeCell ref="A28:F28"/>
    <mergeCell ref="A27:F27"/>
  </mergeCells>
  <pageMargins left="0.71" right="0.71" top="0.98425196850393704" bottom="0.98425196850393704" header="0.51181102362204722" footer="0.51181102362204722"/>
  <pageSetup paperSize="9" scale="87" orientation="portrait" verticalDpi="1200" r:id="rId1"/>
  <headerFooter alignWithMargins="0">
    <oddFooter>&amp;Cwww.sisform.piemonte.it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0"/>
  <sheetViews>
    <sheetView showGridLines="0" zoomScaleNormal="100" workbookViewId="0">
      <selection activeCell="A2" sqref="A2"/>
    </sheetView>
  </sheetViews>
  <sheetFormatPr defaultColWidth="10.140625" defaultRowHeight="10.8" x14ac:dyDescent="0.25"/>
  <cols>
    <col min="1" max="8" width="13.7109375" style="20" customWidth="1"/>
    <col min="9" max="16384" width="10.140625" style="20"/>
  </cols>
  <sheetData>
    <row r="1" spans="1:8" ht="42.75" customHeight="1" x14ac:dyDescent="0.25">
      <c r="A1" s="119" t="s">
        <v>182</v>
      </c>
      <c r="B1" s="119"/>
      <c r="C1" s="119"/>
      <c r="D1" s="119"/>
      <c r="E1" s="119"/>
      <c r="F1" s="119"/>
      <c r="G1" s="119"/>
      <c r="H1" s="119"/>
    </row>
    <row r="2" spans="1:8" x14ac:dyDescent="0.25">
      <c r="E2" s="6"/>
      <c r="F2" s="6"/>
      <c r="G2" s="6"/>
      <c r="H2" s="6"/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6"/>
      <c r="B10" s="6"/>
      <c r="C10" s="6"/>
      <c r="D10" s="6"/>
      <c r="E10" s="6"/>
      <c r="F10" s="6"/>
      <c r="G10" s="6"/>
      <c r="H10" s="6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ht="13.5" customHeight="1" x14ac:dyDescent="0.3">
      <c r="A16" s="6"/>
      <c r="B16" s="6"/>
      <c r="C16" s="6"/>
      <c r="D16" s="6"/>
      <c r="E16" s="6"/>
      <c r="H16" s="22"/>
    </row>
    <row r="17" spans="1:8" ht="13.5" customHeight="1" x14ac:dyDescent="0.3">
      <c r="A17" s="6"/>
      <c r="B17" s="6"/>
      <c r="C17" s="6"/>
      <c r="D17" s="6"/>
      <c r="E17" s="6"/>
      <c r="H17" s="22"/>
    </row>
    <row r="18" spans="1:8" x14ac:dyDescent="0.25">
      <c r="A18" s="6"/>
      <c r="B18" s="6"/>
      <c r="C18" s="6"/>
      <c r="D18" s="6"/>
      <c r="E18" s="6"/>
    </row>
    <row r="19" spans="1:8" x14ac:dyDescent="0.25">
      <c r="A19" s="6"/>
      <c r="B19" s="6"/>
      <c r="C19" s="6"/>
      <c r="D19" s="6"/>
      <c r="E19" s="6"/>
    </row>
    <row r="20" spans="1:8" x14ac:dyDescent="0.25">
      <c r="A20" s="6"/>
      <c r="B20" s="6"/>
      <c r="C20" s="6"/>
      <c r="D20" s="6"/>
      <c r="E20" s="6"/>
    </row>
    <row r="21" spans="1:8" x14ac:dyDescent="0.25">
      <c r="A21" s="6"/>
      <c r="B21" s="6"/>
      <c r="C21" s="6"/>
      <c r="D21" s="6"/>
      <c r="E21" s="6"/>
    </row>
    <row r="22" spans="1:8" x14ac:dyDescent="0.25">
      <c r="A22" s="6"/>
      <c r="B22" s="6"/>
      <c r="C22" s="6"/>
      <c r="D22" s="6"/>
      <c r="E22" s="6"/>
    </row>
    <row r="23" spans="1:8" x14ac:dyDescent="0.25">
      <c r="A23" s="6"/>
      <c r="B23" s="6"/>
      <c r="C23" s="6"/>
      <c r="D23" s="6"/>
      <c r="E23" s="6"/>
    </row>
    <row r="24" spans="1:8" x14ac:dyDescent="0.25">
      <c r="A24" s="6" t="s">
        <v>39</v>
      </c>
    </row>
    <row r="25" spans="1:8" x14ac:dyDescent="0.25">
      <c r="A25" s="6" t="s">
        <v>139</v>
      </c>
    </row>
    <row r="27" spans="1:8" x14ac:dyDescent="0.25">
      <c r="A27" s="94"/>
      <c r="B27" s="94" t="s">
        <v>38</v>
      </c>
      <c r="C27" s="94" t="s">
        <v>140</v>
      </c>
      <c r="D27" s="94" t="s">
        <v>141</v>
      </c>
      <c r="E27" s="94" t="s">
        <v>153</v>
      </c>
      <c r="F27" s="94" t="s">
        <v>181</v>
      </c>
    </row>
    <row r="28" spans="1:8" x14ac:dyDescent="0.25">
      <c r="A28" s="94" t="s">
        <v>142</v>
      </c>
      <c r="B28" s="95">
        <v>9.5264844860060141</v>
      </c>
      <c r="C28" s="95">
        <v>7.9424748241136713</v>
      </c>
      <c r="D28" s="95">
        <v>2.3573288297797483</v>
      </c>
      <c r="E28" s="95">
        <v>8.7729675773596068</v>
      </c>
      <c r="F28" s="95">
        <v>8.6808478077894247</v>
      </c>
    </row>
    <row r="29" spans="1:8" x14ac:dyDescent="0.25">
      <c r="A29" s="94" t="s">
        <v>143</v>
      </c>
      <c r="B29" s="95">
        <v>8.4959045481575259</v>
      </c>
      <c r="C29" s="95">
        <v>8.4534557317350725</v>
      </c>
      <c r="D29" s="95">
        <v>0.99423710713825419</v>
      </c>
      <c r="E29" s="95">
        <v>8.8263856418372111</v>
      </c>
      <c r="F29" s="95">
        <v>8.328527142960132</v>
      </c>
    </row>
    <row r="30" spans="1:8" x14ac:dyDescent="0.25">
      <c r="A30" s="94" t="s">
        <v>75</v>
      </c>
      <c r="B30" s="95">
        <v>4.4511880482590849</v>
      </c>
      <c r="C30" s="95">
        <v>3.947147348966709</v>
      </c>
      <c r="D30" s="95">
        <v>0.34258629185536288</v>
      </c>
      <c r="E30" s="95">
        <v>3.9443739207008153</v>
      </c>
      <c r="F30" s="95">
        <v>3.9146353982502768</v>
      </c>
    </row>
  </sheetData>
  <mergeCells count="1">
    <mergeCell ref="A1:H1"/>
  </mergeCells>
  <pageMargins left="0.62" right="0.55118110236220474" top="1.01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1"/>
  <sheetViews>
    <sheetView showGridLines="0" zoomScaleNormal="100" workbookViewId="0">
      <selection sqref="A1:J1"/>
    </sheetView>
  </sheetViews>
  <sheetFormatPr defaultColWidth="9.140625" defaultRowHeight="10.8" x14ac:dyDescent="0.25"/>
  <cols>
    <col min="1" max="1" width="21.7109375" style="23" customWidth="1"/>
    <col min="2" max="9" width="9.140625" style="23"/>
    <col min="10" max="10" width="10.85546875" style="23" customWidth="1"/>
    <col min="11" max="16384" width="9.140625" style="23"/>
  </cols>
  <sheetData>
    <row r="1" spans="1:10" s="24" customFormat="1" ht="48.75" customHeight="1" x14ac:dyDescent="0.25">
      <c r="A1" s="120" t="s">
        <v>183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24" customFormat="1" x14ac:dyDescent="0.25"/>
    <row r="3" spans="1:10" s="24" customFormat="1" x14ac:dyDescent="0.25"/>
    <row r="4" spans="1:10" s="24" customFormat="1" x14ac:dyDescent="0.25"/>
    <row r="5" spans="1:10" s="24" customFormat="1" x14ac:dyDescent="0.25"/>
    <row r="6" spans="1:10" s="24" customFormat="1" x14ac:dyDescent="0.25"/>
    <row r="7" spans="1:10" s="24" customFormat="1" x14ac:dyDescent="0.25"/>
    <row r="8" spans="1:10" s="24" customFormat="1" x14ac:dyDescent="0.25"/>
    <row r="9" spans="1:10" s="24" customFormat="1" x14ac:dyDescent="0.25"/>
    <row r="10" spans="1:10" s="24" customFormat="1" x14ac:dyDescent="0.25"/>
    <row r="11" spans="1:10" s="24" customFormat="1" x14ac:dyDescent="0.25"/>
    <row r="12" spans="1:10" s="24" customFormat="1" x14ac:dyDescent="0.25"/>
    <row r="13" spans="1:10" s="24" customFormat="1" x14ac:dyDescent="0.25"/>
    <row r="14" spans="1:10" s="24" customFormat="1" x14ac:dyDescent="0.25"/>
    <row r="15" spans="1:10" s="24" customFormat="1" x14ac:dyDescent="0.25"/>
    <row r="16" spans="1:10" s="24" customFormat="1" x14ac:dyDescent="0.25"/>
    <row r="17" spans="1:22" s="24" customFormat="1" x14ac:dyDescent="0.25"/>
    <row r="18" spans="1:22" s="24" customFormat="1" x14ac:dyDescent="0.25">
      <c r="A18" s="20" t="s">
        <v>21</v>
      </c>
    </row>
    <row r="19" spans="1:22" s="24" customFormat="1" ht="21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s="24" customFormat="1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s="24" customFormat="1" x14ac:dyDescent="0.25">
      <c r="A21" s="75" t="s">
        <v>45</v>
      </c>
      <c r="B21" s="26" t="s">
        <v>44</v>
      </c>
      <c r="C21" s="26" t="s">
        <v>43</v>
      </c>
      <c r="D21" s="26" t="s">
        <v>0</v>
      </c>
      <c r="L21" s="27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s="24" customFormat="1" x14ac:dyDescent="0.25">
      <c r="A22" s="75" t="s">
        <v>42</v>
      </c>
      <c r="B22" s="26">
        <v>33.93765903307888</v>
      </c>
      <c r="C22" s="26">
        <v>43.213259373120366</v>
      </c>
      <c r="D22" s="26">
        <v>38.977450161589019</v>
      </c>
      <c r="G22" s="25"/>
      <c r="H22" s="25"/>
      <c r="I22" s="25"/>
      <c r="L22" s="27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s="24" customFormat="1" x14ac:dyDescent="0.25">
      <c r="A23" s="75" t="s">
        <v>41</v>
      </c>
      <c r="B23" s="26">
        <v>19.460086121232195</v>
      </c>
      <c r="C23" s="26">
        <v>22.295709908069458</v>
      </c>
      <c r="D23" s="26">
        <v>21.398889548486224</v>
      </c>
      <c r="G23" s="25"/>
      <c r="H23" s="25"/>
      <c r="I23" s="25"/>
      <c r="L23" s="27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s="24" customFormat="1" x14ac:dyDescent="0.25">
      <c r="A24" s="75" t="s">
        <v>40</v>
      </c>
      <c r="B24" s="26">
        <v>8.9825914539865028</v>
      </c>
      <c r="C24" s="26">
        <v>10.06144616907889</v>
      </c>
      <c r="D24" s="26">
        <v>9.3973934073808678</v>
      </c>
      <c r="G24" s="25"/>
      <c r="H24" s="25"/>
      <c r="I24" s="25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s="24" customFormat="1" x14ac:dyDescent="0.25"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s="24" customFormat="1" x14ac:dyDescent="0.25"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s="24" customFormat="1" x14ac:dyDescent="0.25"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s="24" customFormat="1" x14ac:dyDescent="0.25"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24" customFormat="1" x14ac:dyDescent="0.25"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s="24" customFormat="1" x14ac:dyDescent="0.25"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24" customFormat="1" x14ac:dyDescent="0.25"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24" customFormat="1" x14ac:dyDescent="0.25"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2:22" s="24" customFormat="1" x14ac:dyDescent="0.25"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2:22" s="24" customFormat="1" x14ac:dyDescent="0.25"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2:22" s="24" customFormat="1" x14ac:dyDescent="0.25"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2:22" s="24" customFormat="1" x14ac:dyDescent="0.25"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2:22" s="24" customFormat="1" x14ac:dyDescent="0.25"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2:22" s="24" customFormat="1" x14ac:dyDescent="0.25"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2:22" s="24" customFormat="1" x14ac:dyDescent="0.25"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2:22" s="24" customFormat="1" x14ac:dyDescent="0.25"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2:22" s="24" customFormat="1" x14ac:dyDescent="0.25"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2:22" s="24" customFormat="1" x14ac:dyDescent="0.25"/>
    <row r="43" spans="12:22" s="24" customFormat="1" x14ac:dyDescent="0.25"/>
    <row r="44" spans="12:22" s="24" customFormat="1" x14ac:dyDescent="0.25"/>
    <row r="45" spans="12:22" s="24" customFormat="1" x14ac:dyDescent="0.25"/>
    <row r="46" spans="12:22" s="24" customFormat="1" x14ac:dyDescent="0.25"/>
    <row r="47" spans="12:22" s="24" customFormat="1" x14ac:dyDescent="0.25"/>
    <row r="48" spans="12:22" s="24" customFormat="1" x14ac:dyDescent="0.25"/>
    <row r="49" s="24" customFormat="1" x14ac:dyDescent="0.25"/>
    <row r="50" s="24" customFormat="1" x14ac:dyDescent="0.25"/>
    <row r="51" s="24" customFormat="1" x14ac:dyDescent="0.25"/>
    <row r="52" s="24" customFormat="1" x14ac:dyDescent="0.25"/>
    <row r="53" s="24" customFormat="1" x14ac:dyDescent="0.25"/>
    <row r="54" s="24" customFormat="1" x14ac:dyDescent="0.25"/>
    <row r="55" s="24" customFormat="1" x14ac:dyDescent="0.25"/>
    <row r="56" s="24" customFormat="1" x14ac:dyDescent="0.25"/>
    <row r="57" s="24" customFormat="1" x14ac:dyDescent="0.25"/>
    <row r="58" s="24" customFormat="1" x14ac:dyDescent="0.25"/>
    <row r="59" s="24" customFormat="1" x14ac:dyDescent="0.25"/>
    <row r="60" s="24" customFormat="1" x14ac:dyDescent="0.25"/>
    <row r="61" s="24" customFormat="1" x14ac:dyDescent="0.25"/>
    <row r="62" s="24" customFormat="1" x14ac:dyDescent="0.25"/>
    <row r="63" s="24" customFormat="1" x14ac:dyDescent="0.25"/>
    <row r="64" s="24" customFormat="1" x14ac:dyDescent="0.25"/>
    <row r="65" s="24" customFormat="1" x14ac:dyDescent="0.25"/>
    <row r="66" s="24" customFormat="1" x14ac:dyDescent="0.25"/>
    <row r="67" s="24" customFormat="1" x14ac:dyDescent="0.25"/>
    <row r="68" s="24" customFormat="1" x14ac:dyDescent="0.25"/>
    <row r="69" s="24" customFormat="1" x14ac:dyDescent="0.25"/>
    <row r="70" s="24" customFormat="1" x14ac:dyDescent="0.25"/>
    <row r="71" s="24" customFormat="1" x14ac:dyDescent="0.25"/>
  </sheetData>
  <mergeCells count="1">
    <mergeCell ref="A1:J1"/>
  </mergeCells>
  <pageMargins left="0.78740157480314965" right="0.4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4"/>
  <sheetViews>
    <sheetView showGridLines="0" workbookViewId="0">
      <selection activeCell="A28" sqref="A28:K28"/>
    </sheetView>
  </sheetViews>
  <sheetFormatPr defaultRowHeight="10.8" x14ac:dyDescent="0.25"/>
  <sheetData>
    <row r="1" spans="1:1" ht="32.25" customHeight="1" x14ac:dyDescent="0.25">
      <c r="A1" s="64" t="s">
        <v>169</v>
      </c>
    </row>
    <row r="27" spans="1:11" ht="21.75" customHeight="1" x14ac:dyDescent="0.25">
      <c r="A27" s="121" t="s">
        <v>170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59.4" customHeight="1" x14ac:dyDescent="0.25">
      <c r="A28" s="121" t="s">
        <v>152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58"/>
    </row>
    <row r="30" spans="1:11" ht="40.950000000000003" customHeight="1" x14ac:dyDescent="0.25">
      <c r="A30" s="76"/>
      <c r="B30" s="76">
        <v>2021</v>
      </c>
      <c r="C30" s="97" t="s">
        <v>174</v>
      </c>
      <c r="D30" s="58"/>
      <c r="E30" s="58"/>
      <c r="F30" s="58"/>
      <c r="G30" s="58"/>
      <c r="H30" s="58"/>
      <c r="I30" s="58"/>
      <c r="J30" s="58"/>
      <c r="K30" s="58"/>
    </row>
    <row r="31" spans="1:11" x14ac:dyDescent="0.25">
      <c r="A31" s="76" t="s">
        <v>128</v>
      </c>
      <c r="B31" s="77">
        <v>21.2</v>
      </c>
      <c r="C31" s="96">
        <v>9</v>
      </c>
      <c r="D31" s="58"/>
      <c r="E31" s="58"/>
      <c r="F31" s="58"/>
      <c r="G31" s="58"/>
      <c r="H31" s="58"/>
      <c r="I31" s="62"/>
      <c r="J31" s="62"/>
      <c r="K31" s="58"/>
    </row>
    <row r="32" spans="1:11" x14ac:dyDescent="0.25">
      <c r="A32" s="76" t="s">
        <v>126</v>
      </c>
      <c r="B32" s="77">
        <v>17.600000000000001</v>
      </c>
      <c r="C32" s="96">
        <v>9</v>
      </c>
      <c r="D32" s="58"/>
      <c r="E32" s="58"/>
      <c r="F32" s="58"/>
      <c r="G32" s="58"/>
      <c r="H32" s="58"/>
    </row>
    <row r="33" spans="1:8" x14ac:dyDescent="0.25">
      <c r="A33" s="76" t="s">
        <v>124</v>
      </c>
      <c r="B33" s="77">
        <v>16.399999999999999</v>
      </c>
      <c r="C33" s="96">
        <v>9</v>
      </c>
      <c r="D33" s="58"/>
      <c r="E33" s="58"/>
      <c r="F33" s="58"/>
      <c r="G33" s="58"/>
      <c r="H33" s="58"/>
    </row>
    <row r="34" spans="1:8" x14ac:dyDescent="0.25">
      <c r="A34" s="76" t="s">
        <v>171</v>
      </c>
      <c r="B34" s="77">
        <v>14.1</v>
      </c>
      <c r="C34" s="96">
        <v>9</v>
      </c>
      <c r="D34" s="58"/>
      <c r="E34" s="58"/>
      <c r="F34" s="58"/>
      <c r="G34" s="58"/>
      <c r="H34" s="58"/>
    </row>
    <row r="35" spans="1:8" x14ac:dyDescent="0.25">
      <c r="A35" s="76" t="s">
        <v>127</v>
      </c>
      <c r="B35" s="77">
        <v>14</v>
      </c>
      <c r="C35" s="96">
        <v>9</v>
      </c>
      <c r="D35" s="58"/>
      <c r="E35" s="58"/>
      <c r="F35" s="58"/>
      <c r="G35" s="58"/>
      <c r="H35" s="58"/>
    </row>
    <row r="36" spans="1:8" x14ac:dyDescent="0.25">
      <c r="A36" s="76" t="s">
        <v>125</v>
      </c>
      <c r="B36" s="77">
        <v>13.2</v>
      </c>
      <c r="C36" s="96">
        <v>9</v>
      </c>
      <c r="D36" s="58"/>
      <c r="E36" s="58"/>
      <c r="F36" s="58"/>
      <c r="G36" s="58"/>
      <c r="H36" s="58"/>
    </row>
    <row r="37" spans="1:8" x14ac:dyDescent="0.25">
      <c r="A37" s="76" t="s">
        <v>117</v>
      </c>
      <c r="B37" s="77">
        <v>12.9</v>
      </c>
      <c r="C37" s="96">
        <v>9</v>
      </c>
      <c r="D37" s="58"/>
      <c r="E37" s="58"/>
      <c r="F37" s="58"/>
      <c r="G37" s="58"/>
      <c r="H37" s="58"/>
    </row>
    <row r="38" spans="1:8" x14ac:dyDescent="0.25">
      <c r="A38" s="76" t="s">
        <v>123</v>
      </c>
      <c r="B38" s="77">
        <v>12.7</v>
      </c>
      <c r="C38" s="96">
        <v>9</v>
      </c>
      <c r="D38" s="58"/>
      <c r="E38" s="58"/>
      <c r="F38" s="58"/>
      <c r="G38" s="58"/>
      <c r="H38" s="58"/>
    </row>
    <row r="39" spans="1:8" x14ac:dyDescent="0.25">
      <c r="A39" s="76" t="s">
        <v>115</v>
      </c>
      <c r="B39" s="77">
        <v>12</v>
      </c>
      <c r="C39" s="96">
        <v>9</v>
      </c>
      <c r="D39" s="58"/>
      <c r="E39" s="58"/>
      <c r="F39" s="58"/>
      <c r="G39" s="58"/>
      <c r="H39" s="58"/>
    </row>
    <row r="40" spans="1:8" x14ac:dyDescent="0.25">
      <c r="A40" s="76" t="s">
        <v>65</v>
      </c>
      <c r="B40" s="77">
        <v>11.4</v>
      </c>
      <c r="C40" s="96">
        <v>9</v>
      </c>
      <c r="D40" s="58"/>
      <c r="E40" s="58"/>
      <c r="F40" s="58"/>
      <c r="G40" s="58"/>
      <c r="H40" s="58"/>
    </row>
    <row r="41" spans="1:8" x14ac:dyDescent="0.25">
      <c r="A41" s="76" t="s">
        <v>120</v>
      </c>
      <c r="B41" s="77">
        <v>11.3</v>
      </c>
      <c r="C41" s="96">
        <v>9</v>
      </c>
      <c r="D41" s="58"/>
      <c r="E41" s="58"/>
      <c r="F41" s="58"/>
      <c r="G41" s="58"/>
      <c r="H41" s="58"/>
    </row>
    <row r="42" spans="1:8" x14ac:dyDescent="0.25">
      <c r="A42" s="76" t="s">
        <v>118</v>
      </c>
      <c r="B42" s="77">
        <v>11.1</v>
      </c>
      <c r="C42" s="96">
        <v>9</v>
      </c>
      <c r="D42" s="58"/>
      <c r="E42" s="58"/>
      <c r="F42" s="58"/>
      <c r="G42" s="58"/>
      <c r="H42" s="58"/>
    </row>
    <row r="43" spans="1:8" x14ac:dyDescent="0.25">
      <c r="A43" s="76" t="s">
        <v>172</v>
      </c>
      <c r="B43" s="77">
        <v>10.9</v>
      </c>
      <c r="C43" s="96">
        <v>9</v>
      </c>
      <c r="D43" s="58"/>
      <c r="E43" s="58"/>
      <c r="F43" s="58"/>
      <c r="G43" s="58"/>
      <c r="H43" s="58"/>
    </row>
    <row r="44" spans="1:8" x14ac:dyDescent="0.25">
      <c r="A44" s="76" t="s">
        <v>151</v>
      </c>
      <c r="B44" s="77">
        <v>9.9</v>
      </c>
      <c r="C44" s="96">
        <v>9</v>
      </c>
      <c r="D44" s="58"/>
      <c r="E44" s="58"/>
      <c r="F44" s="58"/>
      <c r="G44" s="58"/>
      <c r="H44" s="58"/>
    </row>
    <row r="45" spans="1:8" x14ac:dyDescent="0.25">
      <c r="A45" s="76" t="s">
        <v>173</v>
      </c>
      <c r="B45" s="77">
        <v>9.6999999999999993</v>
      </c>
      <c r="C45" s="96">
        <v>9</v>
      </c>
      <c r="D45" s="58"/>
      <c r="E45" s="58"/>
      <c r="F45" s="58"/>
      <c r="G45" s="58"/>
      <c r="H45" s="58"/>
    </row>
    <row r="46" spans="1:8" x14ac:dyDescent="0.25">
      <c r="A46" s="76" t="s">
        <v>112</v>
      </c>
      <c r="B46" s="77">
        <v>9.3000000000000007</v>
      </c>
      <c r="C46" s="96">
        <v>9</v>
      </c>
      <c r="D46" s="58"/>
      <c r="E46" s="58"/>
      <c r="F46" s="58"/>
      <c r="G46" s="58"/>
      <c r="H46" s="58"/>
    </row>
    <row r="47" spans="1:8" x14ac:dyDescent="0.25">
      <c r="A47" s="76" t="s">
        <v>122</v>
      </c>
      <c r="B47" s="77">
        <v>9.1999999999999993</v>
      </c>
      <c r="C47" s="96">
        <v>9</v>
      </c>
      <c r="D47" s="58"/>
      <c r="E47" s="58"/>
      <c r="F47" s="58"/>
      <c r="G47" s="58"/>
      <c r="H47" s="58"/>
    </row>
    <row r="48" spans="1:8" x14ac:dyDescent="0.25">
      <c r="A48" s="76" t="s">
        <v>121</v>
      </c>
      <c r="B48" s="77">
        <v>8.6999999999999993</v>
      </c>
      <c r="C48" s="96">
        <v>9</v>
      </c>
      <c r="D48" s="58"/>
      <c r="E48" s="58"/>
      <c r="F48" s="58"/>
      <c r="G48" s="58"/>
      <c r="H48" s="58"/>
    </row>
    <row r="49" spans="1:8" x14ac:dyDescent="0.25">
      <c r="A49" s="76" t="s">
        <v>113</v>
      </c>
      <c r="B49" s="77">
        <v>8.6</v>
      </c>
      <c r="C49" s="96">
        <v>9</v>
      </c>
      <c r="D49" s="58"/>
      <c r="E49" s="58"/>
      <c r="F49" s="58"/>
      <c r="G49" s="58"/>
      <c r="H49" s="58"/>
    </row>
    <row r="50" spans="1:8" x14ac:dyDescent="0.25">
      <c r="A50" s="76" t="s">
        <v>116</v>
      </c>
      <c r="B50" s="77">
        <v>8</v>
      </c>
      <c r="C50" s="96">
        <v>9</v>
      </c>
      <c r="D50" s="58"/>
      <c r="E50" s="58"/>
      <c r="F50" s="58"/>
      <c r="G50" s="58"/>
      <c r="H50" s="58"/>
    </row>
    <row r="51" spans="1:8" x14ac:dyDescent="0.25">
      <c r="A51" s="76" t="s">
        <v>114</v>
      </c>
      <c r="B51" s="77">
        <v>7.9</v>
      </c>
      <c r="C51" s="96">
        <v>9</v>
      </c>
      <c r="D51" s="58"/>
      <c r="E51" s="58"/>
      <c r="F51" s="58"/>
      <c r="G51" s="58"/>
      <c r="H51" s="58"/>
    </row>
    <row r="52" spans="1:8" x14ac:dyDescent="0.25">
      <c r="A52" s="76" t="s">
        <v>119</v>
      </c>
      <c r="B52" s="77">
        <v>7.6</v>
      </c>
      <c r="C52" s="96">
        <v>9</v>
      </c>
      <c r="D52" s="60"/>
      <c r="E52" s="60"/>
      <c r="F52" s="60"/>
      <c r="G52" s="60"/>
      <c r="H52" s="58"/>
    </row>
    <row r="53" spans="1:8" x14ac:dyDescent="0.25">
      <c r="A53" s="61"/>
      <c r="B53" s="61"/>
      <c r="C53" s="61"/>
      <c r="D53" s="60"/>
      <c r="E53" s="60"/>
      <c r="F53" s="60"/>
      <c r="G53" s="60"/>
      <c r="H53" s="58"/>
    </row>
    <row r="54" spans="1:8" x14ac:dyDescent="0.25">
      <c r="A54" s="60"/>
      <c r="B54" s="60"/>
      <c r="C54" s="60"/>
    </row>
  </sheetData>
  <mergeCells count="2">
    <mergeCell ref="A28:K28"/>
    <mergeCell ref="A27:K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5"/>
  <sheetViews>
    <sheetView showGridLines="0" workbookViewId="0">
      <selection sqref="A1:O1"/>
    </sheetView>
  </sheetViews>
  <sheetFormatPr defaultRowHeight="10.8" x14ac:dyDescent="0.25"/>
  <cols>
    <col min="22" max="22" width="14.42578125" customWidth="1"/>
  </cols>
  <sheetData>
    <row r="1" spans="1:19" ht="55.5" customHeight="1" x14ac:dyDescent="0.25">
      <c r="A1" s="122" t="s">
        <v>210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3" spans="1:19" x14ac:dyDescent="0.25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x14ac:dyDescent="0.25">
      <c r="C4" s="107"/>
      <c r="D4" s="107" t="s">
        <v>208</v>
      </c>
      <c r="E4" s="107" t="s">
        <v>209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25">
      <c r="C5" s="107" t="s">
        <v>199</v>
      </c>
      <c r="D5" s="107">
        <v>1.9389110225763613</v>
      </c>
      <c r="E5" s="107">
        <v>3.8948974852365468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x14ac:dyDescent="0.25">
      <c r="C6" s="107" t="s">
        <v>200</v>
      </c>
      <c r="D6" s="107">
        <v>1.8629222855554011</v>
      </c>
      <c r="E6" s="107">
        <v>3.2358343931044224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x14ac:dyDescent="0.25">
      <c r="C7" s="107" t="s">
        <v>201</v>
      </c>
      <c r="D7" s="107">
        <v>2.2150438394093217</v>
      </c>
      <c r="E7" s="107">
        <v>2.7415730337078652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19" x14ac:dyDescent="0.25">
      <c r="C8" s="107" t="s">
        <v>202</v>
      </c>
      <c r="D8" s="107">
        <v>1.8970077698793189</v>
      </c>
      <c r="E8" s="107">
        <v>2.687818510603321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</row>
    <row r="9" spans="1:19" x14ac:dyDescent="0.25">
      <c r="C9" s="107" t="s">
        <v>203</v>
      </c>
      <c r="D9" s="107">
        <v>2.1919932337186356</v>
      </c>
      <c r="E9" s="107">
        <v>3.7094499294781382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</row>
    <row r="10" spans="1:19" x14ac:dyDescent="0.25">
      <c r="C10" s="107" t="s">
        <v>204</v>
      </c>
      <c r="D10" s="107">
        <v>1.9562174570292818</v>
      </c>
      <c r="E10" s="107">
        <v>3.1121681961989811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spans="1:19" x14ac:dyDescent="0.25">
      <c r="C11" s="107" t="s">
        <v>205</v>
      </c>
      <c r="D11" s="107">
        <v>2.796528447444552</v>
      </c>
      <c r="E11" s="107">
        <v>3.6612021857923498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spans="1:19" x14ac:dyDescent="0.25">
      <c r="C12" s="107" t="s">
        <v>206</v>
      </c>
      <c r="D12" s="107">
        <v>3.1899943788645309</v>
      </c>
      <c r="E12" s="107">
        <v>4.2247687422338807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spans="1:19" x14ac:dyDescent="0.25">
      <c r="C13" s="107" t="s">
        <v>207</v>
      </c>
      <c r="D13" s="107">
        <v>2.0589165076280018</v>
      </c>
      <c r="E13" s="107">
        <v>3.2315590065017075</v>
      </c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spans="1:19" x14ac:dyDescent="0.25"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spans="1:19" x14ac:dyDescent="0.25"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spans="1:19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pans="1:19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spans="1:19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spans="1:19" x14ac:dyDescent="0.25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spans="1:19" x14ac:dyDescent="0.25"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spans="1:19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spans="1:19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spans="1:19" ht="21.6" customHeight="1" x14ac:dyDescent="0.25">
      <c r="A23" s="101" t="s">
        <v>175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9" ht="18" customHeight="1" x14ac:dyDescent="0.25">
      <c r="A24" s="98"/>
      <c r="B24" s="98"/>
      <c r="C24" s="98"/>
      <c r="D24" s="98"/>
    </row>
    <row r="25" spans="1:19" x14ac:dyDescent="0.25">
      <c r="C25" s="98"/>
      <c r="D25" s="98"/>
    </row>
    <row r="28" spans="1:19" ht="13.5" customHeight="1" x14ac:dyDescent="0.25"/>
    <row r="35" spans="1:13" ht="13.5" customHeight="1" x14ac:dyDescent="0.25"/>
    <row r="42" spans="1:13" x14ac:dyDescent="0.25">
      <c r="A42" s="58"/>
      <c r="B42" s="58"/>
      <c r="C42" s="62"/>
      <c r="D42" s="58"/>
    </row>
    <row r="43" spans="1:13" x14ac:dyDescent="0.25">
      <c r="A43" s="60"/>
      <c r="B43" s="58"/>
      <c r="C43" s="58"/>
      <c r="D43" s="58"/>
      <c r="E43" s="58"/>
      <c r="F43" s="60"/>
      <c r="G43" s="60"/>
    </row>
    <row r="44" spans="1:13" x14ac:dyDescent="0.25">
      <c r="A44" s="60"/>
      <c r="B44" s="58"/>
      <c r="C44" s="58"/>
      <c r="D44" s="60"/>
      <c r="E44" s="60"/>
      <c r="F44" s="60"/>
      <c r="G44" s="60"/>
      <c r="H44" s="58"/>
      <c r="I44" s="58"/>
      <c r="J44" s="58"/>
      <c r="K44" s="58"/>
      <c r="L44" s="60"/>
      <c r="M44" s="60"/>
    </row>
    <row r="45" spans="1:13" x14ac:dyDescent="0.25">
      <c r="B45" s="60"/>
      <c r="C45" s="60"/>
    </row>
  </sheetData>
  <mergeCells count="1">
    <mergeCell ref="A1:O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9"/>
  <sheetViews>
    <sheetView showGridLines="0" workbookViewId="0">
      <selection activeCell="A24" sqref="A24:K24"/>
    </sheetView>
  </sheetViews>
  <sheetFormatPr defaultRowHeight="10.8" x14ac:dyDescent="0.25"/>
  <sheetData>
    <row r="1" spans="1:19" ht="48" customHeight="1" x14ac:dyDescent="0.25">
      <c r="A1" s="122" t="s">
        <v>197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3" spans="1:19" x14ac:dyDescent="0.25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x14ac:dyDescent="0.25"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25"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x14ac:dyDescent="0.25"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x14ac:dyDescent="0.25">
      <c r="C7" s="99" t="s">
        <v>196</v>
      </c>
      <c r="D7" s="99" t="s">
        <v>65</v>
      </c>
      <c r="E7" s="99" t="s">
        <v>123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19" x14ac:dyDescent="0.25">
      <c r="C8" s="99" t="s">
        <v>0</v>
      </c>
      <c r="D8" s="100">
        <v>2.0589165076280018</v>
      </c>
      <c r="E8" s="100">
        <v>2.3127420741420908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</row>
    <row r="9" spans="1:19" x14ac:dyDescent="0.25">
      <c r="C9" s="99" t="s">
        <v>1</v>
      </c>
      <c r="D9" s="100">
        <v>1.634713127349235</v>
      </c>
      <c r="E9" s="100">
        <v>1.8678459031089583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</row>
    <row r="10" spans="1:19" x14ac:dyDescent="0.25">
      <c r="C10" s="99" t="s">
        <v>2</v>
      </c>
      <c r="D10" s="100">
        <v>2.4751786211376077</v>
      </c>
      <c r="E10" s="100">
        <v>2.736181119307965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spans="1:19" x14ac:dyDescent="0.25">
      <c r="C11" s="99" t="s">
        <v>145</v>
      </c>
      <c r="D11" s="100">
        <v>1.7104249852772726</v>
      </c>
      <c r="E11" s="100">
        <v>1.9973485640549591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spans="1:19" x14ac:dyDescent="0.25">
      <c r="C12" s="99" t="s">
        <v>146</v>
      </c>
      <c r="D12" s="100">
        <v>5.3636084688554773</v>
      </c>
      <c r="E12" s="100">
        <v>6.288550122364704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spans="1:19" x14ac:dyDescent="0.25">
      <c r="C13" s="99" t="s">
        <v>147</v>
      </c>
      <c r="D13" s="100">
        <v>7.1827851948333885</v>
      </c>
      <c r="E13" s="100">
        <v>9.143841536008452</v>
      </c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spans="1:19" x14ac:dyDescent="0.25"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spans="1:19" x14ac:dyDescent="0.25"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spans="1:19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pans="1:19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spans="1:19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spans="1:19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spans="1:19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spans="1:19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spans="1:19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spans="1:19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spans="1:19" ht="37.200000000000003" customHeight="1" x14ac:dyDescent="0.25">
      <c r="A24" s="123" t="s">
        <v>198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98"/>
      <c r="M24" s="98"/>
      <c r="N24" s="98"/>
      <c r="O24" s="98"/>
      <c r="P24" s="98"/>
      <c r="Q24" s="98"/>
      <c r="R24" s="98"/>
      <c r="S24" s="98"/>
    </row>
    <row r="25" spans="1:19" x14ac:dyDescent="0.25">
      <c r="A25" s="98" t="s">
        <v>176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spans="1:19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ht="21.6" customHeight="1" x14ac:dyDescent="0.25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spans="1:19" ht="18" customHeight="1" x14ac:dyDescent="0.25">
      <c r="D29" s="98"/>
      <c r="E29" s="98"/>
      <c r="F29" s="98"/>
      <c r="G29" s="98"/>
      <c r="H29" s="98"/>
      <c r="I29" s="98"/>
      <c r="J29" s="98"/>
    </row>
    <row r="30" spans="1:19" x14ac:dyDescent="0.25">
      <c r="D30" s="98"/>
      <c r="E30" s="98"/>
      <c r="F30" s="98"/>
      <c r="G30" s="98"/>
      <c r="H30" s="98"/>
      <c r="I30" s="98"/>
      <c r="J30" s="98"/>
    </row>
    <row r="36" spans="1:7" x14ac:dyDescent="0.25">
      <c r="A36" s="62"/>
    </row>
    <row r="37" spans="1:7" x14ac:dyDescent="0.25">
      <c r="A37" s="62"/>
    </row>
    <row r="38" spans="1:7" x14ac:dyDescent="0.25">
      <c r="A38" s="62"/>
    </row>
    <row r="39" spans="1:7" x14ac:dyDescent="0.25">
      <c r="A39" s="62"/>
    </row>
    <row r="40" spans="1:7" x14ac:dyDescent="0.25">
      <c r="A40" s="62"/>
    </row>
    <row r="41" spans="1:7" x14ac:dyDescent="0.25">
      <c r="A41" s="62"/>
    </row>
    <row r="42" spans="1:7" x14ac:dyDescent="0.25">
      <c r="A42" s="58"/>
      <c r="B42" s="58"/>
      <c r="C42" s="62"/>
      <c r="D42" s="62"/>
    </row>
    <row r="43" spans="1:7" x14ac:dyDescent="0.25">
      <c r="A43" s="58"/>
      <c r="B43" s="58"/>
      <c r="C43" s="62"/>
      <c r="D43" s="62"/>
    </row>
    <row r="44" spans="1:7" x14ac:dyDescent="0.25">
      <c r="A44" s="58"/>
      <c r="B44" s="62"/>
      <c r="C44" s="62"/>
    </row>
    <row r="45" spans="1:7" x14ac:dyDescent="0.25">
      <c r="A45" s="58"/>
      <c r="B45" s="62"/>
      <c r="C45" s="62"/>
    </row>
    <row r="46" spans="1:7" x14ac:dyDescent="0.25">
      <c r="A46" s="58"/>
      <c r="B46" s="58"/>
      <c r="C46" s="62"/>
      <c r="D46" s="62"/>
    </row>
    <row r="47" spans="1:7" x14ac:dyDescent="0.25">
      <c r="A47" s="58"/>
      <c r="B47" s="58"/>
      <c r="C47" s="58"/>
      <c r="D47" s="58"/>
    </row>
    <row r="48" spans="1:7" x14ac:dyDescent="0.25">
      <c r="A48" s="60"/>
      <c r="B48" s="58"/>
      <c r="C48" s="58"/>
      <c r="D48" s="58"/>
      <c r="E48" s="58"/>
      <c r="F48" s="60"/>
      <c r="G48" s="60"/>
    </row>
    <row r="49" spans="1:13" x14ac:dyDescent="0.25">
      <c r="A49" s="60"/>
      <c r="B49" s="60"/>
      <c r="C49" s="60"/>
      <c r="D49" s="60"/>
      <c r="E49" s="60"/>
      <c r="F49" s="60"/>
      <c r="G49" s="60"/>
      <c r="H49" s="58"/>
      <c r="I49" s="58"/>
      <c r="J49" s="58"/>
      <c r="K49" s="58"/>
      <c r="L49" s="60"/>
      <c r="M49" s="60"/>
    </row>
  </sheetData>
  <mergeCells count="2">
    <mergeCell ref="A1:K1"/>
    <mergeCell ref="A24:K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workbookViewId="0">
      <selection sqref="A1:L1"/>
    </sheetView>
  </sheetViews>
  <sheetFormatPr defaultRowHeight="10.8" x14ac:dyDescent="0.25"/>
  <cols>
    <col min="1" max="1" width="11.85546875" customWidth="1"/>
  </cols>
  <sheetData>
    <row r="1" spans="1:12" s="106" customFormat="1" ht="37.200000000000003" customHeight="1" x14ac:dyDescent="0.25">
      <c r="A1" s="124" t="s">
        <v>187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20"/>
      <c r="B2" s="20"/>
      <c r="C2" s="20"/>
      <c r="D2" s="3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/>
      <c r="B3" s="52"/>
      <c r="C3" s="51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20"/>
      <c r="B4" s="20"/>
      <c r="C4" s="30"/>
      <c r="D4" s="30"/>
      <c r="E4" s="20"/>
      <c r="F4" s="20"/>
      <c r="G4" s="20"/>
      <c r="H4" s="20"/>
      <c r="I4" s="20"/>
      <c r="J4" s="20"/>
      <c r="K4" s="20"/>
      <c r="L4" s="20"/>
    </row>
    <row r="5" spans="1:12" ht="16.8" x14ac:dyDescent="0.25">
      <c r="A5" s="20"/>
      <c r="B5" s="20"/>
      <c r="C5" s="30"/>
      <c r="D5" s="30"/>
      <c r="E5" s="20"/>
      <c r="F5" s="20"/>
      <c r="G5" s="20"/>
      <c r="H5" s="20"/>
      <c r="I5" s="50"/>
      <c r="J5" s="20"/>
      <c r="K5" s="20"/>
      <c r="L5" s="20"/>
    </row>
    <row r="6" spans="1:12" x14ac:dyDescent="0.25">
      <c r="A6" s="20"/>
      <c r="B6" s="20"/>
      <c r="C6" s="30"/>
      <c r="D6" s="3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20"/>
      <c r="B7" s="20"/>
      <c r="C7" s="30"/>
      <c r="D7" s="30"/>
      <c r="E7" s="20"/>
      <c r="F7" s="20"/>
      <c r="G7" s="20"/>
      <c r="H7" s="20"/>
      <c r="I7" s="49"/>
      <c r="J7" s="49"/>
      <c r="K7" s="49"/>
      <c r="L7" s="49"/>
    </row>
    <row r="8" spans="1:12" x14ac:dyDescent="0.25">
      <c r="A8" s="20"/>
      <c r="B8" s="20"/>
      <c r="C8" s="30"/>
      <c r="D8" s="30"/>
      <c r="E8" s="20"/>
      <c r="F8" s="20"/>
      <c r="G8" s="20"/>
      <c r="H8" s="20"/>
      <c r="I8" s="20"/>
      <c r="J8" s="20"/>
      <c r="K8" s="20"/>
      <c r="L8" s="20"/>
    </row>
    <row r="9" spans="1:12" x14ac:dyDescent="0.25">
      <c r="A9" s="20"/>
      <c r="B9" s="20"/>
      <c r="C9" s="30"/>
      <c r="D9" s="30"/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x14ac:dyDescent="0.25">
      <c r="A19" s="20" t="s">
        <v>160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5">
      <c r="A20" s="103"/>
      <c r="B20" s="103"/>
      <c r="C20" s="103"/>
      <c r="D20" s="103"/>
      <c r="E20" s="103"/>
      <c r="F20" s="103"/>
      <c r="G20" s="103"/>
      <c r="H20" s="20"/>
      <c r="I20" s="20"/>
      <c r="J20" s="20"/>
      <c r="K20" s="20"/>
      <c r="L20" s="20"/>
    </row>
    <row r="21" spans="1:12" x14ac:dyDescent="0.25">
      <c r="A21" s="104"/>
      <c r="B21" s="104" t="s">
        <v>154</v>
      </c>
      <c r="C21" s="104" t="s">
        <v>155</v>
      </c>
      <c r="D21" s="104" t="s">
        <v>156</v>
      </c>
      <c r="E21" s="104" t="s">
        <v>157</v>
      </c>
      <c r="F21" s="104" t="s">
        <v>0</v>
      </c>
      <c r="G21" s="103"/>
      <c r="H21" s="20"/>
      <c r="I21" s="20"/>
      <c r="J21" s="20"/>
      <c r="K21" s="20"/>
      <c r="L21" s="20"/>
    </row>
    <row r="22" spans="1:12" x14ac:dyDescent="0.25">
      <c r="A22" s="104" t="s">
        <v>158</v>
      </c>
      <c r="B22" s="105">
        <v>1.2478920741989883</v>
      </c>
      <c r="C22" s="105">
        <v>54.957841483979763</v>
      </c>
      <c r="D22" s="105">
        <v>24.502529510961214</v>
      </c>
      <c r="E22" s="105">
        <v>19.291736930860033</v>
      </c>
      <c r="F22" s="105">
        <v>100</v>
      </c>
      <c r="G22" s="103"/>
      <c r="H22" s="20"/>
      <c r="I22" s="20"/>
      <c r="J22" s="20"/>
      <c r="K22" s="20"/>
      <c r="L22" s="20"/>
    </row>
    <row r="23" spans="1:12" x14ac:dyDescent="0.25">
      <c r="A23" s="104" t="s">
        <v>159</v>
      </c>
      <c r="B23" s="105">
        <v>1.7582638400482267</v>
      </c>
      <c r="C23" s="105">
        <v>67.597709233396969</v>
      </c>
      <c r="D23" s="105">
        <v>17.874007836833115</v>
      </c>
      <c r="E23" s="105">
        <v>12.770019089721693</v>
      </c>
      <c r="F23" s="105">
        <v>99.999999999999986</v>
      </c>
      <c r="G23" s="103"/>
      <c r="H23" s="20"/>
      <c r="I23" s="20"/>
      <c r="J23" s="20"/>
      <c r="K23" s="20"/>
      <c r="L23" s="20"/>
    </row>
    <row r="24" spans="1:12" x14ac:dyDescent="0.25">
      <c r="A24" s="104" t="s">
        <v>75</v>
      </c>
      <c r="B24" s="105">
        <v>4.0585666581042901</v>
      </c>
      <c r="C24" s="105">
        <v>82.121756999743127</v>
      </c>
      <c r="D24" s="105">
        <v>10.512458258412535</v>
      </c>
      <c r="E24" s="105">
        <v>3.3072180837400462</v>
      </c>
      <c r="F24" s="105">
        <v>99.999999999999986</v>
      </c>
      <c r="G24" s="103"/>
      <c r="H24" s="20"/>
      <c r="I24" s="20"/>
      <c r="J24" s="20"/>
      <c r="K24" s="20"/>
      <c r="L24" s="20"/>
    </row>
    <row r="25" spans="1:12" x14ac:dyDescent="0.25">
      <c r="A25" s="103"/>
      <c r="B25" s="103"/>
      <c r="C25" s="103"/>
      <c r="D25" s="103"/>
      <c r="E25" s="103"/>
      <c r="F25" s="103"/>
      <c r="G25" s="103"/>
      <c r="H25" s="20"/>
      <c r="I25" s="20"/>
      <c r="J25" s="20"/>
      <c r="K25" s="20"/>
      <c r="L25" s="20"/>
    </row>
    <row r="26" spans="1:12" x14ac:dyDescent="0.25">
      <c r="A26" s="58"/>
      <c r="B26" s="58"/>
      <c r="C26" s="58"/>
      <c r="D26" s="58"/>
      <c r="E26" s="58"/>
      <c r="F26" s="59"/>
      <c r="G26" s="59"/>
      <c r="H26" s="59"/>
      <c r="I26" s="58"/>
      <c r="J26" s="58"/>
      <c r="K26" s="58"/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3</vt:i4>
      </vt:variant>
    </vt:vector>
  </HeadingPairs>
  <TitlesOfParts>
    <vt:vector size="17" baseType="lpstr">
      <vt:lpstr>Indice </vt:lpstr>
      <vt:lpstr>fig_f1</vt:lpstr>
      <vt:lpstr>tab_f1</vt:lpstr>
      <vt:lpstr>fig_f2</vt:lpstr>
      <vt:lpstr>fig_f3</vt:lpstr>
      <vt:lpstr>fig_f4</vt:lpstr>
      <vt:lpstr>fig_f5</vt:lpstr>
      <vt:lpstr>fig_f6</vt:lpstr>
      <vt:lpstr>fig_f7</vt:lpstr>
      <vt:lpstr>fig_f8</vt:lpstr>
      <vt:lpstr>tab_f2</vt:lpstr>
      <vt:lpstr>fig_f9</vt:lpstr>
      <vt:lpstr>tab_f3</vt:lpstr>
      <vt:lpstr>fig_f10</vt:lpstr>
      <vt:lpstr>fig_f3!Area_stampa</vt:lpstr>
      <vt:lpstr>fig_f8!Area_stampa</vt:lpstr>
      <vt:lpstr>'Indice 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2021-01-04T12:26:21Z</dcterms:created>
  <dcterms:modified xsi:type="dcterms:W3CDTF">2023-04-17T08:37:29Z</dcterms:modified>
</cp:coreProperties>
</file>