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l mio Drive\@Osservatori_scuola\Osserv2022\3_Appendice\"/>
    </mc:Choice>
  </mc:AlternateContent>
  <bookViews>
    <workbookView xWindow="0" yWindow="0" windowWidth="19200" windowHeight="6870" tabRatio="699"/>
  </bookViews>
  <sheets>
    <sheet name="Indice " sheetId="13" r:id="rId1"/>
    <sheet name="fig_f1" sheetId="1" r:id="rId2"/>
    <sheet name="tab_f1" sheetId="2" r:id="rId3"/>
    <sheet name="fig_f2" sheetId="3" r:id="rId4"/>
    <sheet name="fig_f3" sheetId="4" r:id="rId5"/>
    <sheet name="fig_f4" sheetId="11" r:id="rId6"/>
    <sheet name="fig_f5" sheetId="15" r:id="rId7"/>
    <sheet name="fig_f6" sheetId="16" r:id="rId8"/>
    <sheet name="fig_f7" sheetId="10" r:id="rId9"/>
    <sheet name="fig_f8" sheetId="5" r:id="rId10"/>
    <sheet name="tab_f2" sheetId="6" r:id="rId11"/>
    <sheet name="fig_f9" sheetId="7" r:id="rId12"/>
    <sheet name="tab_f3" sheetId="8" r:id="rId13"/>
    <sheet name="fig_f10" sheetId="9" r:id="rId14"/>
  </sheets>
  <externalReferences>
    <externalReference r:id="rId15"/>
    <externalReference r:id="rId16"/>
  </externalReferences>
  <definedNames>
    <definedName name="appo_contatore" localSheetId="6">#REF!</definedName>
    <definedName name="appo_contatore" localSheetId="7">#REF!</definedName>
    <definedName name="appo_contatore">#REF!</definedName>
    <definedName name="appoFonte" localSheetId="6">#REF!</definedName>
    <definedName name="appoFonte" localSheetId="7">#REF!</definedName>
    <definedName name="appoFonte">#REF!</definedName>
    <definedName name="appoTitolo" localSheetId="6">#REF!</definedName>
    <definedName name="appoTitolo" localSheetId="7">#REF!</definedName>
    <definedName name="appoTitolo">#REF!</definedName>
    <definedName name="_xlnm.Print_Area" localSheetId="4">fig_f3!$A$1:$J$25</definedName>
    <definedName name="_xlnm.Print_Area" localSheetId="9">fig_f8!$A$1:$J$30</definedName>
    <definedName name="_xlnm.Print_Area" localSheetId="0">'Indice '!$A$3:$B$13</definedName>
    <definedName name="box" localSheetId="6">#REF!</definedName>
    <definedName name="box" localSheetId="7">#REF!</definedName>
    <definedName name="box">#REF!</definedName>
    <definedName name="Fonte" localSheetId="6">#REF!</definedName>
    <definedName name="Fonte" localSheetId="7">#REF!</definedName>
    <definedName name="Fonte">#REF!</definedName>
    <definedName name="fonte1">[1]APRE!$H$1:$H$2</definedName>
    <definedName name="InputDir" localSheetId="13">#REF!</definedName>
    <definedName name="InputDir" localSheetId="3">#REF!</definedName>
    <definedName name="InputDir" localSheetId="6">#REF!</definedName>
    <definedName name="InputDir" localSheetId="7">#REF!</definedName>
    <definedName name="InputDir">#REF!</definedName>
    <definedName name="Lcolonna1" localSheetId="6">#REF!</definedName>
    <definedName name="Lcolonna1" localSheetId="7">#REF!</definedName>
    <definedName name="Lcolonna1">#REF!</definedName>
    <definedName name="nota4" localSheetId="13">[2]Note!#REF!</definedName>
    <definedName name="nota4" localSheetId="3">[2]Note!#REF!</definedName>
    <definedName name="nota4" localSheetId="6">[2]Note!#REF!</definedName>
    <definedName name="nota4" localSheetId="7">[2]Note!#REF!</definedName>
    <definedName name="nota4" localSheetId="0">[2]Note!#REF!</definedName>
    <definedName name="nota4">[2]Note!#REF!</definedName>
    <definedName name="numtestata" localSheetId="6">#REF!</definedName>
    <definedName name="numtestata" localSheetId="7">#REF!</definedName>
    <definedName name="numtestata">#REF!</definedName>
    <definedName name="OuputDir" localSheetId="13">#REF!</definedName>
    <definedName name="OuputDir" localSheetId="3">#REF!</definedName>
    <definedName name="OuputDir" localSheetId="6">#REF!</definedName>
    <definedName name="OuputDir" localSheetId="7">#REF!</definedName>
    <definedName name="OuputDir">#REF!</definedName>
    <definedName name="OutputDir" localSheetId="13">#REF!</definedName>
    <definedName name="OutputDir" localSheetId="3">#REF!</definedName>
    <definedName name="OutputDir" localSheetId="6">#REF!</definedName>
    <definedName name="OutputDir" localSheetId="7">#REF!</definedName>
    <definedName name="OutputDir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3" l="1"/>
  <c r="B11" i="13"/>
  <c r="N24" i="7" l="1"/>
  <c r="L25" i="9" l="1"/>
  <c r="B38" i="8" l="1"/>
  <c r="C38" i="8"/>
  <c r="D38" i="8"/>
  <c r="E38" i="8"/>
  <c r="F38" i="8"/>
  <c r="G38" i="8"/>
  <c r="H38" i="8"/>
  <c r="I38" i="8"/>
  <c r="J38" i="8"/>
  <c r="B21" i="8"/>
  <c r="C21" i="8"/>
  <c r="D21" i="8"/>
  <c r="E21" i="8"/>
  <c r="F21" i="8"/>
  <c r="G21" i="8"/>
  <c r="H21" i="8"/>
  <c r="I21" i="8"/>
  <c r="J21" i="8"/>
  <c r="C37" i="8"/>
  <c r="D37" i="8"/>
  <c r="E37" i="8"/>
  <c r="F37" i="8"/>
  <c r="G37" i="8"/>
  <c r="H37" i="8"/>
  <c r="I37" i="8"/>
  <c r="J37" i="8"/>
  <c r="B37" i="8"/>
  <c r="N26" i="7" l="1"/>
  <c r="N25" i="7"/>
  <c r="M25" i="9" l="1"/>
  <c r="N23" i="9" s="1"/>
  <c r="B27" i="5"/>
  <c r="N24" i="9" l="1"/>
  <c r="B19" i="13"/>
  <c r="B18" i="13"/>
  <c r="B17" i="13"/>
  <c r="B16" i="13"/>
  <c r="B15" i="13"/>
  <c r="B10" i="13" l="1"/>
  <c r="B8" i="13"/>
  <c r="B7" i="13" l="1"/>
  <c r="B14" i="13"/>
  <c r="B9" i="13" l="1"/>
  <c r="B6" i="13" l="1"/>
  <c r="G25" i="9" l="1"/>
  <c r="H25" i="9"/>
  <c r="I25" i="9"/>
  <c r="N25" i="9"/>
  <c r="C26" i="5"/>
  <c r="C23" i="5"/>
  <c r="C24" i="5" l="1"/>
  <c r="C25" i="5"/>
</calcChain>
</file>

<file path=xl/sharedStrings.xml><?xml version="1.0" encoding="utf-8"?>
<sst xmlns="http://schemas.openxmlformats.org/spreadsheetml/2006/main" count="280" uniqueCount="212">
  <si>
    <t>Totale</t>
  </si>
  <si>
    <t>Femmine</t>
  </si>
  <si>
    <t>Maschi</t>
  </si>
  <si>
    <t>Per   sesso</t>
  </si>
  <si>
    <t>I</t>
  </si>
  <si>
    <t>II</t>
  </si>
  <si>
    <t>III</t>
  </si>
  <si>
    <t>IV</t>
  </si>
  <si>
    <t>-</t>
  </si>
  <si>
    <t>V</t>
  </si>
  <si>
    <t>Per anno di corso</t>
  </si>
  <si>
    <t>% promossi con giudizio sospeso</t>
  </si>
  <si>
    <t>% respinti a giugno</t>
  </si>
  <si>
    <t>% promossi a giugno</t>
  </si>
  <si>
    <t>Nota: Scuole statali e non statali, studenti interni ed esterni, corsi  diurni , percentuali per 100 scrutinati (per il V anno % per 100 esaminati)</t>
  </si>
  <si>
    <t>Fonte: Rilevazione Scolastica della Regione Piemonte. Elaborazioni Ires</t>
  </si>
  <si>
    <t>Esclusi gli allievi esterni (privatisti)</t>
  </si>
  <si>
    <r>
      <rPr>
        <vertAlign val="superscript"/>
        <sz val="8"/>
        <color theme="2" tint="-0.749992370372631"/>
        <rFont val="Century Gothic"/>
        <family val="2"/>
      </rPr>
      <t>(5)</t>
    </r>
    <r>
      <rPr>
        <sz val="8"/>
        <color theme="2" tint="-0.749992370372631"/>
        <rFont val="Century Gothic"/>
        <family val="2"/>
      </rPr>
      <t xml:space="preserve"> promossi a giugno con sospensione del giudizio, sono i giovani che devono sostener il test di verifica a settembre per accedere all'anno successivo.</t>
    </r>
  </si>
  <si>
    <r>
      <rPr>
        <vertAlign val="superscript"/>
        <sz val="8"/>
        <color theme="2" tint="-0.749992370372631"/>
        <rFont val="Century Gothic"/>
        <family val="2"/>
      </rPr>
      <t>(4)</t>
    </r>
    <r>
      <rPr>
        <sz val="8"/>
        <color theme="2" tint="-0.749992370372631"/>
        <rFont val="Century Gothic"/>
        <family val="2"/>
      </rPr>
      <t xml:space="preserve"> Respinti a giugno ogni 100 scrutinati. Al V anno i respinti sono conteggiati ogni 100 esaminati.</t>
    </r>
  </si>
  <si>
    <r>
      <rPr>
        <vertAlign val="superscript"/>
        <sz val="8"/>
        <color theme="2" tint="-0.749992370372631"/>
        <rFont val="Century Gothic"/>
        <family val="2"/>
      </rPr>
      <t xml:space="preserve">(3) </t>
    </r>
    <r>
      <rPr>
        <sz val="8"/>
        <color theme="2" tint="-0.749992370372631"/>
        <rFont val="Century Gothic"/>
        <family val="2"/>
      </rPr>
      <t>allievi non ammessi allo scrutinio ogni 100 iscritti; al quinto anno sono compresi in questo insieme anche coloro che ammessi allo scrutinio non lo hanno superato.</t>
    </r>
  </si>
  <si>
    <r>
      <rPr>
        <vertAlign val="superscript"/>
        <sz val="8"/>
        <color theme="2" tint="-0.749992370372631"/>
        <rFont val="Century Gothic"/>
        <family val="2"/>
      </rPr>
      <t>(2)</t>
    </r>
    <r>
      <rPr>
        <sz val="8"/>
        <color theme="2" tint="-0.749992370372631"/>
        <rFont val="Century Gothic"/>
        <family val="2"/>
      </rPr>
      <t xml:space="preserve"> allievi che hanno un'età più elevata rispetto a quella regolare per la classe frequentata (ogni 100 iscritti).</t>
    </r>
  </si>
  <si>
    <r>
      <rPr>
        <vertAlign val="superscript"/>
        <sz val="8"/>
        <color theme="2" tint="-0.749992370372631"/>
        <rFont val="Century Gothic"/>
        <family val="2"/>
      </rPr>
      <t>(1)</t>
    </r>
    <r>
      <rPr>
        <sz val="8"/>
        <color theme="2" tint="-0.749992370372631"/>
        <rFont val="Century Gothic"/>
        <family val="2"/>
      </rPr>
      <t xml:space="preserve"> ripetenti ogni 100 iscritti.   </t>
    </r>
  </si>
  <si>
    <t>Fonte: Rilevazione Scolastica della Regione Piemonte. Elaborazioni IRES</t>
  </si>
  <si>
    <t>Totale M+F</t>
  </si>
  <si>
    <t>V anno</t>
  </si>
  <si>
    <t>IV anno</t>
  </si>
  <si>
    <t>III anno</t>
  </si>
  <si>
    <t>II anno</t>
  </si>
  <si>
    <t>I anno</t>
  </si>
  <si>
    <r>
      <t xml:space="preserve">con giudizio sospeso </t>
    </r>
    <r>
      <rPr>
        <vertAlign val="superscript"/>
        <sz val="8"/>
        <color theme="2" tint="-0.749992370372631"/>
        <rFont val="Century Gothic"/>
        <family val="2"/>
      </rPr>
      <t>(5)</t>
    </r>
  </si>
  <si>
    <r>
      <t xml:space="preserve">respinti a giugno </t>
    </r>
    <r>
      <rPr>
        <vertAlign val="superscript"/>
        <sz val="8"/>
        <color theme="2" tint="-0.749992370372631"/>
        <rFont val="Century Gothic"/>
        <family val="2"/>
      </rPr>
      <t>(4)</t>
    </r>
  </si>
  <si>
    <r>
      <t xml:space="preserve">non ammessi allo scrutinio </t>
    </r>
    <r>
      <rPr>
        <vertAlign val="superscript"/>
        <sz val="8"/>
        <color theme="2" tint="-0.749992370372631"/>
        <rFont val="Century Gothic"/>
        <family val="2"/>
      </rPr>
      <t>(3)</t>
    </r>
  </si>
  <si>
    <r>
      <t xml:space="preserve">in ritardo </t>
    </r>
    <r>
      <rPr>
        <vertAlign val="superscript"/>
        <sz val="8"/>
        <color theme="2" tint="-0.749992370372631"/>
        <rFont val="Century Gothic"/>
        <family val="2"/>
      </rPr>
      <t>(2)</t>
    </r>
  </si>
  <si>
    <r>
      <t xml:space="preserve">Ripetenti </t>
    </r>
    <r>
      <rPr>
        <vertAlign val="superscript"/>
        <sz val="8"/>
        <color theme="2" tint="-0.749992370372631"/>
        <rFont val="Century Gothic"/>
        <family val="2"/>
      </rPr>
      <t>(1)</t>
    </r>
  </si>
  <si>
    <t>M+F</t>
  </si>
  <si>
    <t>Totale F</t>
  </si>
  <si>
    <t xml:space="preserve">Femmine  </t>
  </si>
  <si>
    <t>totale M</t>
  </si>
  <si>
    <t xml:space="preserve">Maschi </t>
  </si>
  <si>
    <t>2017/18</t>
  </si>
  <si>
    <t>Fonte: elaborazioni Ires su dati Rilevazione Scolastica Regione Piemonte</t>
  </si>
  <si>
    <t xml:space="preserve">Licei </t>
  </si>
  <si>
    <t>Istituti 
tecnici</t>
  </si>
  <si>
    <t>Istituti 
professionali</t>
  </si>
  <si>
    <t>maschi</t>
  </si>
  <si>
    <t>femmine</t>
  </si>
  <si>
    <t>dati per grafico</t>
  </si>
  <si>
    <t>totale titoli</t>
  </si>
  <si>
    <t>Qualifiche IeFP
Secondaria II grado</t>
  </si>
  <si>
    <t>Qualifiche IeFP 
Agenzie formative</t>
  </si>
  <si>
    <t>Diplomi IeFP
Agenzie formative</t>
  </si>
  <si>
    <t>Diplomi di maturità
Secondaria II grado</t>
  </si>
  <si>
    <t>Val. %</t>
  </si>
  <si>
    <t>Val. Ass.</t>
  </si>
  <si>
    <t>Fonte: Rilevazione Scolastica e Database Mon.V.I.S.O della Regione Piemonte, elaborazioni IRES</t>
  </si>
  <si>
    <t>Totale complessivo</t>
  </si>
  <si>
    <t>Liceo scienze umane</t>
  </si>
  <si>
    <t>Liceo scientifico</t>
  </si>
  <si>
    <t>Liceo musicale e coreutico</t>
  </si>
  <si>
    <t>Liceo linguistico</t>
  </si>
  <si>
    <t xml:space="preserve">Liceo classico </t>
  </si>
  <si>
    <t>Liceo artistico</t>
  </si>
  <si>
    <t>Istituto tecnico settore tecnologico</t>
  </si>
  <si>
    <t>Istituto tecnico settore economico</t>
  </si>
  <si>
    <t>Istituto professionale settore servizi</t>
  </si>
  <si>
    <t>Istituto professionale settore industria e artigianato</t>
  </si>
  <si>
    <t>Piemonte</t>
  </si>
  <si>
    <t>VCO</t>
  </si>
  <si>
    <t>BI</t>
  </si>
  <si>
    <t>AL</t>
  </si>
  <si>
    <t>AT</t>
  </si>
  <si>
    <t>CN</t>
  </si>
  <si>
    <t>NO</t>
  </si>
  <si>
    <t>VC</t>
  </si>
  <si>
    <t>TO</t>
  </si>
  <si>
    <t>TOTALE</t>
  </si>
  <si>
    <t>Licei</t>
  </si>
  <si>
    <t>Istituti Tecnici</t>
  </si>
  <si>
    <t>Istituti Professionali</t>
  </si>
  <si>
    <t>2019</t>
  </si>
  <si>
    <t>2018</t>
  </si>
  <si>
    <t>dati grafico</t>
  </si>
  <si>
    <t>Nota: le etichette  del grafico si riferiscono all'anno di conseguimento del titolo</t>
  </si>
  <si>
    <t>Fonte:Database Mon.V.I.S.O della Regione Piemonte, elaborazioni IRES</t>
  </si>
  <si>
    <t>Totale titoli IeFP in agenzie formative</t>
  </si>
  <si>
    <t>TECNICO PER L'AUTOMAZIONE INDUSTRIALE</t>
  </si>
  <si>
    <t>TECNICO GRAFICO</t>
  </si>
  <si>
    <t>TECNICO ELETTRICO</t>
  </si>
  <si>
    <t>TECNICO DI CUCINA</t>
  </si>
  <si>
    <t>TECNICO DELL'ACCONCIATURA</t>
  </si>
  <si>
    <t>TECNICO DEI TRATTAMENTI ESTETICI</t>
  </si>
  <si>
    <t>TECNICO DEI SERVIZI DI IMPRESA</t>
  </si>
  <si>
    <t>TECNICO COMMERCIALE DELLE VENDITE</t>
  </si>
  <si>
    <t>Diplomi IeFP</t>
  </si>
  <si>
    <t>Totale qualifiche</t>
  </si>
  <si>
    <t>OPERATORE MECCANICO</t>
  </si>
  <si>
    <t>OPERATORE GRAFICO</t>
  </si>
  <si>
    <t>OPERATORE ELETTRONICO</t>
  </si>
  <si>
    <t>OPERATORE ELETTRICO</t>
  </si>
  <si>
    <t>OPERATORE EDILE</t>
  </si>
  <si>
    <t>OPERATORE DELL'ABBIGLIAMENTO</t>
  </si>
  <si>
    <t>OPERATORE DELLA TRASFORMAZIONE AGROALIMENTARE</t>
  </si>
  <si>
    <t>OPERATORE DELLA RISTORAZIONE</t>
  </si>
  <si>
    <t>OPERATORE DEL LEGNO</t>
  </si>
  <si>
    <t>OPERATORE DEL BENESSERE</t>
  </si>
  <si>
    <t>OPERATORE DEI SISTEMI E DEI SERVIZI LOGISTICI</t>
  </si>
  <si>
    <t>OPERATORE AMMINISTRATIVO-SEGRETARIALE</t>
  </si>
  <si>
    <t>OPERATORE ALLA RIPARAZIONE DEI VEICOLI A MOTORE</t>
  </si>
  <si>
    <t>OPERATORE AI SERVIZI DI VENDITA</t>
  </si>
  <si>
    <t>OPERATORE AGRICOLO</t>
  </si>
  <si>
    <t>Qualifiche IeFP</t>
  </si>
  <si>
    <t>Agenzie formative</t>
  </si>
  <si>
    <t xml:space="preserve">Peso % per filiera </t>
  </si>
  <si>
    <t>Veneto</t>
  </si>
  <si>
    <t>Friuli-VG</t>
  </si>
  <si>
    <t>Marche</t>
  </si>
  <si>
    <t>Umbria</t>
  </si>
  <si>
    <t>Abruzzo</t>
  </si>
  <si>
    <t>Liguria</t>
  </si>
  <si>
    <t>Toscana</t>
  </si>
  <si>
    <t>Molise</t>
  </si>
  <si>
    <t>Lombardia</t>
  </si>
  <si>
    <t>Basilicata</t>
  </si>
  <si>
    <t>Lazio</t>
  </si>
  <si>
    <t>Italia</t>
  </si>
  <si>
    <t>Campania</t>
  </si>
  <si>
    <t>Sardegna</t>
  </si>
  <si>
    <t>Puglia</t>
  </si>
  <si>
    <t>Calabria</t>
  </si>
  <si>
    <t>Sicilia</t>
  </si>
  <si>
    <t>→</t>
  </si>
  <si>
    <r>
      <rPr>
        <sz val="14"/>
        <rFont val="Century Gothic"/>
        <family val="2"/>
      </rPr>
      <t>Sezione statistica F:</t>
    </r>
    <r>
      <rPr>
        <i/>
        <sz val="16"/>
        <rFont val="Century Gothic"/>
        <family val="2"/>
      </rPr>
      <t xml:space="preserve"> </t>
    </r>
    <r>
      <rPr>
        <sz val="16"/>
        <rFont val="Century Gothic"/>
        <family val="2"/>
      </rPr>
      <t>Secondo ciclo di istruzione e formazione</t>
    </r>
  </si>
  <si>
    <t>Titoli</t>
  </si>
  <si>
    <t>Diploma quinquennale</t>
  </si>
  <si>
    <t>Diploma IV° anno post qualifica</t>
  </si>
  <si>
    <t>Qualifica triennale</t>
  </si>
  <si>
    <t>tipo e durata</t>
  </si>
  <si>
    <t>2020</t>
  </si>
  <si>
    <t>Secondaria di II grado</t>
  </si>
  <si>
    <t xml:space="preserve">Esiti e indicatori di risultato </t>
  </si>
  <si>
    <t>Nota: scuole statali e non statali, solo studenti interni, corsi  diurni; respinti per 100 scrutinati (per il V anno % per 100 esaminati)</t>
  </si>
  <si>
    <t>2018/19</t>
  </si>
  <si>
    <t>2019/20</t>
  </si>
  <si>
    <t>Istituto professionale</t>
  </si>
  <si>
    <t>Istituto tecnico</t>
  </si>
  <si>
    <t>Fig. F.10  Secondo ciclo: andamento dei qualificati per filiera, secondaria di II grado e agenzie formative</t>
  </si>
  <si>
    <t>II grado</t>
  </si>
  <si>
    <t>Sesso</t>
  </si>
  <si>
    <t>Cittadinanza</t>
  </si>
  <si>
    <t>Italiani</t>
  </si>
  <si>
    <t>Stranieri</t>
  </si>
  <si>
    <t>di cui 
nati 
in Italia</t>
  </si>
  <si>
    <t>di cui 
nati 
all'estero</t>
  </si>
  <si>
    <t>Frequenza</t>
  </si>
  <si>
    <t>regolare</t>
  </si>
  <si>
    <t>in ritardo</t>
  </si>
  <si>
    <t>Ordine scuola</t>
  </si>
  <si>
    <t>Liceo</t>
  </si>
  <si>
    <t>Ist. tecnico</t>
  </si>
  <si>
    <t>Ist.prof.</t>
  </si>
  <si>
    <t>Dati grafico</t>
  </si>
  <si>
    <t>OPERATORE AI SERVIZI DI PROMOZIONE ED ACCOGLIENZA</t>
  </si>
  <si>
    <t>OPERATORE DELLE  LAVORAZIONI ARTISTICHE</t>
  </si>
  <si>
    <t>OPERATORE DI IMPIANTI TERMO-IDRAULICI</t>
  </si>
  <si>
    <t>Nota: Diplomi di maturità della scuola secondaria di secondo grado e qualifiche e diplomi di istruzione e formazione professionale (IeFP) a titolarità regionale</t>
  </si>
  <si>
    <t>Emilia-R</t>
  </si>
  <si>
    <t>Nota: Popolazione 18-24 anni con al più la licenza media, che non ha concluso un corso di formazione professionale riconosciuto dalla Regione di durata superiore ai 2 anni e che non frequenta corsi scolastici o svolge attività formative.
Val d'Aosta non disponibile.</t>
  </si>
  <si>
    <t>Osservatorio Istruzione e formazione professionale. Piemonte 2022</t>
  </si>
  <si>
    <t>Fig. F.1 Scuola secondaria di II grado, percorsi diurni: risultati di scrutini ed esami, 2020/21</t>
  </si>
  <si>
    <t>Tab. F.1  Scuola secondaria di II grado, percorsi diurni: indicatori di insuccesso scolastico per anno di corso e sesso (2020/21, allievi interni)</t>
  </si>
  <si>
    <t>Ripetenti (a)</t>
  </si>
  <si>
    <t>in ritardo (b)</t>
  </si>
  <si>
    <t>non ammessi allo scrutinio ( c)</t>
  </si>
  <si>
    <t>respinti a giugno (d)</t>
  </si>
  <si>
    <t>con giudizio sospeso (e)</t>
  </si>
  <si>
    <t>2020/21</t>
  </si>
  <si>
    <t>Fig. F.2 Secondaria di II grado: andamento dei respinti (a giugno) nei percorsi diurni, per ordine di scuola,2017/18-2020/21</t>
  </si>
  <si>
    <t>Fig. F.3 Quota di alunni in ritardo rispetto all'età regolare di frequenza per ordine di scuola secondaria di II grado e sesso, corsi diurni, 2020/21</t>
  </si>
  <si>
    <t>18 anni</t>
  </si>
  <si>
    <t>19 anni</t>
  </si>
  <si>
    <t>20 anni</t>
  </si>
  <si>
    <t>21 anni +</t>
  </si>
  <si>
    <t>Istituti professionali</t>
  </si>
  <si>
    <t>Istituti tecnici</t>
  </si>
  <si>
    <t>Fonte: Ufficio Gestione Patrimonio Informativo e Statistica - Ministero Istruzione</t>
  </si>
  <si>
    <t>Tab. F.2 Secondaria di II grado: diplomi di maturità per indirizzo di scuola e provincia, 2020/21</t>
  </si>
  <si>
    <t>Fonte: Rilevazione Scolastica della Regione Piemonte, elaborazioni IRES</t>
  </si>
  <si>
    <t>2021</t>
  </si>
  <si>
    <t>Fig. F.7 Diplomati per fascia di età e ordine di scuola secondaria di II grado, 2019/20</t>
  </si>
  <si>
    <t>Fig. F.9  Secondaria di II grado: andamento del numero di diplomati per ordine di scuola</t>
  </si>
  <si>
    <t>Fig. F.8 Diplomi e qualifiche nel secondo ciclo nel 2020/21, valori assoluti</t>
  </si>
  <si>
    <t>Tab. F.3  Percorsi di Istruzione e Formazione professionale (IeFP) presso le agenzie formative: qualificati e diplomati nel 2021, per provincia</t>
  </si>
  <si>
    <t>TECNICO DEI SERVIZI DI SALA-BAR</t>
  </si>
  <si>
    <t>TECNICO DELL'ABBIGLIAMENTO E DEI PRODOTTI TESSILI PER LA CASA</t>
  </si>
  <si>
    <t>TECNICO DELLE ENERGIE RINNOVABILI</t>
  </si>
  <si>
    <t>TECNICO DELLE PRODUZIONI ALIMENTARI</t>
  </si>
  <si>
    <t>TECNICO PER LA PROGRAMMAZIONE E GESTIONE DI IMPIANTI DI PRODUZIONE</t>
  </si>
  <si>
    <t>TECNICO RIPARATORE DEI VEICOLI A MOTORE</t>
  </si>
  <si>
    <r>
      <t>Fig. F.4 Abbandono scolastico [</t>
    </r>
    <r>
      <rPr>
        <i/>
        <sz val="11"/>
        <color theme="2" tint="-0.749992370372631"/>
        <rFont val="Century Gothic"/>
        <family val="2"/>
      </rPr>
      <t>Early leavers from education and training</t>
    </r>
    <r>
      <rPr>
        <sz val="11"/>
        <color theme="2" tint="-0.749992370372631"/>
        <rFont val="Century Gothic"/>
        <family val="2"/>
      </rPr>
      <t>] nelle regioni italiane nel 2021</t>
    </r>
  </si>
  <si>
    <t>Fonte: BES ISTAT, Eurostat  [edat_lfse_16]</t>
  </si>
  <si>
    <t>Valle d'Aosta</t>
  </si>
  <si>
    <t>Trentino-AA</t>
  </si>
  <si>
    <t>UE-27 Paesi</t>
  </si>
  <si>
    <t xml:space="preserve">Obiettivo Unione Europea al 2030
 [contenimento al di sotto del 9%] </t>
  </si>
  <si>
    <t>Fonte: Ministero Istruzione, Ufficio Gestione Patrimonio Informativo, elaborazioni IRES</t>
  </si>
  <si>
    <t>In anticipo</t>
  </si>
  <si>
    <t>% PIEMONTE</t>
  </si>
  <si>
    <r>
      <t>Fonte: Ministero Istruzione – Ufficio Gestione Patrimonio Informativo e Statistica, La dispersione scolastica nell’anno scolastico 2016/2017 e nel passaggio all’anno scolastico 2017/2018</t>
    </r>
    <r>
      <rPr>
        <i/>
        <sz val="8"/>
        <rFont val="Century Gothic"/>
        <family val="2"/>
      </rPr>
      <t xml:space="preserve"> , ed elaborazioni IRES per i dati piemontesi</t>
    </r>
  </si>
  <si>
    <t>Nota: gli allievi in ritardo sono iscritti con un età superiore rispetto a quella canonica per frequentare</t>
  </si>
  <si>
    <t>Ultimo aggiornamento 11 maggio 2021</t>
  </si>
  <si>
    <r>
      <t xml:space="preserve">Fig. F.5 Abbandono complessivo nella secondaria di secondo grado in </t>
    </r>
    <r>
      <rPr>
        <u/>
        <sz val="11"/>
        <color theme="2" tint="-0.749992370372631"/>
        <rFont val="Century Gothic"/>
        <family val="2"/>
      </rPr>
      <t>Piemonte</t>
    </r>
    <r>
      <rPr>
        <sz val="11"/>
        <color theme="2" tint="-0.749992370372631"/>
        <rFont val="Century Gothic"/>
        <family val="2"/>
      </rPr>
      <t xml:space="preserve"> nel corso dell'anno scolastico 2018/19 e tra il 2018/19 e il 2019/20</t>
    </r>
  </si>
  <si>
    <t>Fig. F.6 Abbandono complessivo nella secondaria di II grado, confronto Piemonte-Italia, nel corso dell'anno scolastico 2018/19 e tra il 2018/19 e il 2019/20, per cittadinanza, sesso e allievi in ritardo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</si>
</sst>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3" x14ac:knownFonts="1">
    <font>
      <sz val="8"/>
      <color theme="1"/>
      <name val="Century Gothic"/>
      <family val="2"/>
    </font>
    <font>
      <sz val="8"/>
      <name val="Arial"/>
      <family val="2"/>
    </font>
    <font>
      <sz val="8"/>
      <color theme="2" tint="-0.749992370372631"/>
      <name val="Century Gothic"/>
      <family val="2"/>
    </font>
    <font>
      <sz val="8"/>
      <color theme="1" tint="0.34998626667073579"/>
      <name val="Century Gothic"/>
      <family val="2"/>
    </font>
    <font>
      <i/>
      <sz val="9"/>
      <color theme="2" tint="-0.749992370372631"/>
      <name val="Century Gothic"/>
      <family val="2"/>
    </font>
    <font>
      <i/>
      <sz val="8"/>
      <color theme="2" tint="-0.749992370372631"/>
      <name val="Century Gothic"/>
      <family val="2"/>
    </font>
    <font>
      <sz val="11"/>
      <color theme="2" tint="-0.749992370372631"/>
      <name val="Century Gothic"/>
      <family val="2"/>
    </font>
    <font>
      <sz val="9"/>
      <name val="Arial"/>
      <family val="2"/>
    </font>
    <font>
      <vertAlign val="superscript"/>
      <sz val="8"/>
      <color theme="2" tint="-0.749992370372631"/>
      <name val="Century Gothic"/>
      <family val="2"/>
    </font>
    <font>
      <sz val="10"/>
      <name val="Arial"/>
      <family val="2"/>
    </font>
    <font>
      <sz val="9"/>
      <color theme="2" tint="-0.749992370372631"/>
      <name val="Century Gothic"/>
      <family val="2"/>
    </font>
    <font>
      <sz val="11"/>
      <color indexed="8"/>
      <name val="Calibri"/>
      <family val="2"/>
    </font>
    <font>
      <sz val="8"/>
      <color indexed="8"/>
      <name val="Century Gothic"/>
      <family val="2"/>
    </font>
    <font>
      <sz val="16"/>
      <color theme="2" tint="-0.749992370372631"/>
      <name val="Century Gothic"/>
      <family val="2"/>
    </font>
    <font>
      <b/>
      <sz val="8"/>
      <color theme="2" tint="-0.749992370372631"/>
      <name val="Century Gothic"/>
      <family val="2"/>
    </font>
    <font>
      <sz val="14"/>
      <color theme="2" tint="-0.749992370372631"/>
      <name val="Century Gothic"/>
      <family val="2"/>
    </font>
    <font>
      <sz val="10"/>
      <color theme="2" tint="-0.749992370372631"/>
      <name val="Century Gothic"/>
      <family val="2"/>
    </font>
    <font>
      <sz val="8"/>
      <name val="Century Gothic"/>
      <family val="2"/>
    </font>
    <font>
      <sz val="8"/>
      <name val="Tahoma"/>
      <family val="2"/>
    </font>
    <font>
      <sz val="8"/>
      <color rgb="FF002060"/>
      <name val="Century Gothic"/>
      <family val="2"/>
    </font>
    <font>
      <sz val="8"/>
      <name val="Arial"/>
      <family val="2"/>
    </font>
    <font>
      <i/>
      <sz val="14"/>
      <name val="Century Gothic"/>
      <family val="2"/>
    </font>
    <font>
      <sz val="16"/>
      <name val="Century Gothic"/>
      <family val="2"/>
    </font>
    <font>
      <sz val="14"/>
      <name val="Century Gothic"/>
      <family val="2"/>
    </font>
    <font>
      <i/>
      <sz val="16"/>
      <name val="Century Gothic"/>
      <family val="2"/>
    </font>
    <font>
      <u/>
      <sz val="8"/>
      <color indexed="12"/>
      <name val="Arial"/>
      <family val="2"/>
    </font>
    <font>
      <b/>
      <sz val="24"/>
      <color rgb="FF00B050"/>
      <name val="Arial"/>
      <family val="2"/>
    </font>
    <font>
      <sz val="10"/>
      <name val="Century Gothic"/>
      <family val="2"/>
    </font>
    <font>
      <i/>
      <sz val="10"/>
      <name val="Century Gothic"/>
      <family val="2"/>
    </font>
    <font>
      <i/>
      <sz val="11"/>
      <color theme="2" tint="-0.749992370372631"/>
      <name val="Century Gothic"/>
      <family val="2"/>
    </font>
    <font>
      <i/>
      <sz val="8"/>
      <name val="Century Gothic"/>
      <family val="2"/>
    </font>
    <font>
      <b/>
      <sz val="14"/>
      <color theme="0"/>
      <name val="Century Gothic"/>
      <family val="2"/>
    </font>
    <font>
      <u/>
      <sz val="11"/>
      <color theme="2" tint="-0.74999237037263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</borders>
  <cellStyleXfs count="12">
    <xf numFmtId="0" fontId="0" fillId="0" borderId="0"/>
    <xf numFmtId="0" fontId="1" fillId="0" borderId="0"/>
    <xf numFmtId="0" fontId="7" fillId="0" borderId="0"/>
    <xf numFmtId="0" fontId="9" fillId="0" borderId="0"/>
    <xf numFmtId="0" fontId="9" fillId="0" borderId="0"/>
    <xf numFmtId="0" fontId="11" fillId="0" borderId="0"/>
    <xf numFmtId="0" fontId="1" fillId="0" borderId="0"/>
    <xf numFmtId="0" fontId="1" fillId="0" borderId="0"/>
    <xf numFmtId="0" fontId="18" fillId="0" borderId="0">
      <alignment vertical="center"/>
    </xf>
    <xf numFmtId="0" fontId="20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32">
    <xf numFmtId="0" fontId="0" fillId="0" borderId="0" xfId="0"/>
    <xf numFmtId="0" fontId="2" fillId="0" borderId="0" xfId="1" applyFont="1" applyFill="1"/>
    <xf numFmtId="1" fontId="2" fillId="0" borderId="0" xfId="1" applyNumberFormat="1" applyFont="1" applyFill="1"/>
    <xf numFmtId="164" fontId="3" fillId="0" borderId="1" xfId="1" applyNumberFormat="1" applyFont="1" applyFill="1" applyBorder="1"/>
    <xf numFmtId="0" fontId="3" fillId="0" borderId="1" xfId="1" applyFont="1" applyFill="1" applyBorder="1"/>
    <xf numFmtId="0" fontId="3" fillId="0" borderId="1" xfId="1" applyFont="1" applyFill="1" applyBorder="1" applyAlignment="1"/>
    <xf numFmtId="0" fontId="2" fillId="0" borderId="0" xfId="1" applyFont="1" applyFill="1" applyBorder="1"/>
    <xf numFmtId="0" fontId="2" fillId="0" borderId="0" xfId="1" applyFont="1" applyBorder="1"/>
    <xf numFmtId="164" fontId="2" fillId="0" borderId="0" xfId="1" applyNumberFormat="1" applyFont="1" applyFill="1" applyBorder="1"/>
    <xf numFmtId="3" fontId="2" fillId="0" borderId="0" xfId="1" applyNumberFormat="1" applyFont="1" applyFill="1" applyBorder="1"/>
    <xf numFmtId="0" fontId="4" fillId="0" borderId="0" xfId="1" applyFont="1" applyFill="1" applyAlignment="1">
      <alignment horizontal="left" wrapText="1"/>
    </xf>
    <xf numFmtId="3" fontId="2" fillId="0" borderId="0" xfId="1" quotePrefix="1" applyNumberFormat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 wrapText="1"/>
    </xf>
    <xf numFmtId="0" fontId="2" fillId="0" borderId="0" xfId="1" applyFont="1" applyFill="1" applyBorder="1" applyAlignment="1">
      <alignment wrapText="1"/>
    </xf>
    <xf numFmtId="0" fontId="5" fillId="0" borderId="0" xfId="1" applyFont="1" applyFill="1" applyBorder="1" applyAlignment="1">
      <alignment wrapText="1"/>
    </xf>
    <xf numFmtId="164" fontId="2" fillId="0" borderId="0" xfId="1" applyNumberFormat="1" applyFont="1" applyFill="1"/>
    <xf numFmtId="0" fontId="6" fillId="0" borderId="0" xfId="1" applyFont="1" applyFill="1"/>
    <xf numFmtId="0" fontId="2" fillId="0" borderId="0" xfId="2" applyFont="1" applyBorder="1"/>
    <xf numFmtId="0" fontId="2" fillId="0" borderId="0" xfId="2" applyFont="1" applyBorder="1" applyAlignment="1">
      <alignment horizontal="left"/>
    </xf>
    <xf numFmtId="0" fontId="2" fillId="0" borderId="0" xfId="2" applyFont="1" applyFill="1" applyBorder="1"/>
    <xf numFmtId="0" fontId="2" fillId="0" borderId="0" xfId="1" applyFont="1"/>
    <xf numFmtId="0" fontId="2" fillId="0" borderId="1" xfId="1" applyFont="1" applyBorder="1"/>
    <xf numFmtId="0" fontId="10" fillId="0" borderId="0" xfId="1" applyFont="1"/>
    <xf numFmtId="0" fontId="2" fillId="0" borderId="0" xfId="4" applyFont="1" applyFill="1" applyBorder="1"/>
    <xf numFmtId="0" fontId="2" fillId="0" borderId="0" xfId="4" applyFont="1" applyFill="1" applyBorder="1" applyAlignment="1">
      <alignment vertical="center"/>
    </xf>
    <xf numFmtId="164" fontId="2" fillId="0" borderId="0" xfId="4" applyNumberFormat="1" applyFont="1" applyFill="1" applyBorder="1" applyAlignment="1">
      <alignment vertical="center"/>
    </xf>
    <xf numFmtId="164" fontId="2" fillId="0" borderId="1" xfId="4" applyNumberFormat="1" applyFont="1" applyFill="1" applyBorder="1" applyAlignment="1">
      <alignment vertical="center"/>
    </xf>
    <xf numFmtId="0" fontId="2" fillId="0" borderId="0" xfId="1" applyFont="1" applyAlignment="1">
      <alignment horizontal="right"/>
    </xf>
    <xf numFmtId="0" fontId="2" fillId="0" borderId="0" xfId="4" applyFont="1" applyFill="1" applyBorder="1" applyAlignment="1">
      <alignment vertical="center" wrapText="1"/>
    </xf>
    <xf numFmtId="164" fontId="2" fillId="0" borderId="0" xfId="1" applyNumberFormat="1" applyFont="1"/>
    <xf numFmtId="3" fontId="2" fillId="0" borderId="0" xfId="1" applyNumberFormat="1" applyFont="1"/>
    <xf numFmtId="3" fontId="2" fillId="0" borderId="1" xfId="1" applyNumberFormat="1" applyFont="1" applyFill="1" applyBorder="1"/>
    <xf numFmtId="165" fontId="2" fillId="0" borderId="0" xfId="1" applyNumberFormat="1" applyFont="1" applyFill="1" applyBorder="1"/>
    <xf numFmtId="164" fontId="2" fillId="0" borderId="1" xfId="1" applyNumberFormat="1" applyFont="1" applyFill="1" applyBorder="1"/>
    <xf numFmtId="164" fontId="2" fillId="0" borderId="2" xfId="1" applyNumberFormat="1" applyFont="1" applyFill="1" applyBorder="1"/>
    <xf numFmtId="0" fontId="2" fillId="0" borderId="5" xfId="1" applyFont="1" applyFill="1" applyBorder="1" applyAlignment="1">
      <alignment horizontal="right"/>
    </xf>
    <xf numFmtId="0" fontId="5" fillId="0" borderId="5" xfId="1" applyFont="1" applyBorder="1"/>
    <xf numFmtId="0" fontId="12" fillId="0" borderId="0" xfId="5" applyFont="1"/>
    <xf numFmtId="0" fontId="2" fillId="0" borderId="0" xfId="1" applyFont="1" applyFill="1" applyBorder="1" applyAlignment="1">
      <alignment horizontal="right"/>
    </xf>
    <xf numFmtId="0" fontId="5" fillId="0" borderId="0" xfId="1" applyFont="1" applyFill="1" applyBorder="1"/>
    <xf numFmtId="0" fontId="13" fillId="0" borderId="0" xfId="1" applyFont="1"/>
    <xf numFmtId="0" fontId="14" fillId="0" borderId="0" xfId="1" applyFont="1"/>
    <xf numFmtId="3" fontId="2" fillId="2" borderId="1" xfId="1" applyNumberFormat="1" applyFont="1" applyFill="1" applyBorder="1"/>
    <xf numFmtId="3" fontId="2" fillId="2" borderId="1" xfId="1" quotePrefix="1" applyNumberFormat="1" applyFont="1" applyFill="1" applyBorder="1" applyAlignment="1">
      <alignment horizontal="right"/>
    </xf>
    <xf numFmtId="3" fontId="2" fillId="0" borderId="1" xfId="1" applyNumberFormat="1" applyFont="1" applyBorder="1"/>
    <xf numFmtId="3" fontId="2" fillId="0" borderId="1" xfId="1" quotePrefix="1" applyNumberFormat="1" applyFont="1" applyBorder="1" applyAlignment="1">
      <alignment horizontal="right"/>
    </xf>
    <xf numFmtId="0" fontId="2" fillId="2" borderId="1" xfId="1" applyFont="1" applyFill="1" applyBorder="1" applyAlignment="1">
      <alignment horizontal="center"/>
    </xf>
    <xf numFmtId="0" fontId="4" fillId="0" borderId="0" xfId="1" applyFont="1" applyBorder="1"/>
    <xf numFmtId="0" fontId="5" fillId="0" borderId="0" xfId="1" applyFont="1"/>
    <xf numFmtId="0" fontId="14" fillId="0" borderId="0" xfId="1" applyFont="1" applyFill="1"/>
    <xf numFmtId="0" fontId="15" fillId="0" borderId="0" xfId="1" applyFont="1"/>
    <xf numFmtId="17" fontId="2" fillId="0" borderId="0" xfId="1" applyNumberFormat="1" applyFont="1"/>
    <xf numFmtId="17" fontId="2" fillId="0" borderId="0" xfId="1" quotePrefix="1" applyNumberFormat="1" applyFont="1"/>
    <xf numFmtId="0" fontId="2" fillId="0" borderId="0" xfId="1" applyFont="1" applyAlignment="1">
      <alignment horizontal="left"/>
    </xf>
    <xf numFmtId="3" fontId="2" fillId="2" borderId="1" xfId="1" applyNumberFormat="1" applyFont="1" applyFill="1" applyBorder="1" applyAlignment="1">
      <alignment horizontal="right"/>
    </xf>
    <xf numFmtId="3" fontId="2" fillId="0" borderId="5" xfId="1" applyNumberFormat="1" applyFont="1" applyBorder="1" applyAlignment="1">
      <alignment horizontal="right"/>
    </xf>
    <xf numFmtId="3" fontId="2" fillId="0" borderId="5" xfId="1" applyNumberFormat="1" applyFont="1" applyBorder="1"/>
    <xf numFmtId="165" fontId="2" fillId="0" borderId="1" xfId="1" applyNumberFormat="1" applyFont="1" applyBorder="1"/>
    <xf numFmtId="0" fontId="1" fillId="0" borderId="0" xfId="6"/>
    <xf numFmtId="164" fontId="2" fillId="0" borderId="0" xfId="6" applyNumberFormat="1" applyFont="1"/>
    <xf numFmtId="0" fontId="19" fillId="0" borderId="0" xfId="8" applyFont="1">
      <alignment vertical="center"/>
    </xf>
    <xf numFmtId="0" fontId="19" fillId="0" borderId="0" xfId="8" applyFont="1" applyFill="1">
      <alignment vertical="center"/>
    </xf>
    <xf numFmtId="164" fontId="2" fillId="0" borderId="0" xfId="8" applyNumberFormat="1" applyFont="1">
      <alignment vertical="center"/>
    </xf>
    <xf numFmtId="0" fontId="2" fillId="0" borderId="0" xfId="8" applyFont="1" applyAlignment="1">
      <alignment vertical="center" wrapText="1"/>
    </xf>
    <xf numFmtId="0" fontId="6" fillId="0" borderId="0" xfId="8" applyFont="1">
      <alignment vertical="center"/>
    </xf>
    <xf numFmtId="0" fontId="20" fillId="0" borderId="0" xfId="9"/>
    <xf numFmtId="0" fontId="22" fillId="0" borderId="0" xfId="9" applyFont="1" applyAlignment="1">
      <alignment horizontal="left"/>
    </xf>
    <xf numFmtId="0" fontId="26" fillId="0" borderId="0" xfId="10" applyFont="1" applyAlignment="1" applyProtection="1"/>
    <xf numFmtId="0" fontId="27" fillId="0" borderId="0" xfId="9" applyFont="1"/>
    <xf numFmtId="0" fontId="27" fillId="0" borderId="0" xfId="9" applyFont="1" applyFill="1"/>
    <xf numFmtId="0" fontId="28" fillId="0" borderId="0" xfId="9" applyFont="1"/>
    <xf numFmtId="164" fontId="3" fillId="0" borderId="5" xfId="2" applyNumberFormat="1" applyFont="1" applyFill="1" applyBorder="1" applyAlignment="1">
      <alignment horizontal="center"/>
    </xf>
    <xf numFmtId="0" fontId="2" fillId="0" borderId="1" xfId="1" applyFont="1" applyBorder="1" applyAlignment="1">
      <alignment vertical="center"/>
    </xf>
    <xf numFmtId="0" fontId="2" fillId="2" borderId="5" xfId="2" applyFont="1" applyFill="1" applyBorder="1" applyAlignment="1">
      <alignment vertical="center"/>
    </xf>
    <xf numFmtId="0" fontId="3" fillId="0" borderId="5" xfId="2" applyFont="1" applyFill="1" applyBorder="1" applyAlignment="1">
      <alignment vertical="center"/>
    </xf>
    <xf numFmtId="0" fontId="2" fillId="0" borderId="1" xfId="4" applyFont="1" applyBorder="1" applyAlignment="1">
      <alignment vertical="center"/>
    </xf>
    <xf numFmtId="0" fontId="2" fillId="0" borderId="1" xfId="8" applyFont="1" applyBorder="1" applyAlignment="1"/>
    <xf numFmtId="164" fontId="2" fillId="0" borderId="1" xfId="8" applyNumberFormat="1" applyFont="1" applyBorder="1" applyAlignment="1"/>
    <xf numFmtId="0" fontId="2" fillId="0" borderId="2" xfId="1" applyFont="1" applyFill="1" applyBorder="1" applyAlignment="1">
      <alignment wrapText="1"/>
    </xf>
    <xf numFmtId="0" fontId="2" fillId="0" borderId="1" xfId="1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164" fontId="2" fillId="0" borderId="1" xfId="1" applyNumberFormat="1" applyFont="1" applyFill="1" applyBorder="1" applyAlignment="1">
      <alignment horizontal="right" wrapText="1"/>
    </xf>
    <xf numFmtId="3" fontId="2" fillId="0" borderId="1" xfId="1" applyNumberFormat="1" applyFont="1" applyFill="1" applyBorder="1" applyAlignment="1">
      <alignment horizontal="right" wrapText="1"/>
    </xf>
    <xf numFmtId="0" fontId="2" fillId="2" borderId="1" xfId="1" applyFont="1" applyFill="1" applyBorder="1" applyAlignment="1">
      <alignment horizontal="right" vertical="center"/>
    </xf>
    <xf numFmtId="0" fontId="2" fillId="2" borderId="1" xfId="1" applyFont="1" applyFill="1" applyBorder="1" applyAlignment="1">
      <alignment vertical="center"/>
    </xf>
    <xf numFmtId="49" fontId="2" fillId="0" borderId="1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9" fontId="2" fillId="0" borderId="9" xfId="1" applyNumberFormat="1" applyFont="1" applyFill="1" applyBorder="1" applyAlignment="1">
      <alignment vertical="center"/>
    </xf>
    <xf numFmtId="3" fontId="2" fillId="0" borderId="1" xfId="1" applyNumberFormat="1" applyFont="1" applyBorder="1" applyAlignment="1">
      <alignment vertical="center"/>
    </xf>
    <xf numFmtId="3" fontId="2" fillId="0" borderId="7" xfId="1" applyNumberFormat="1" applyFont="1" applyBorder="1" applyAlignment="1">
      <alignment vertical="center"/>
    </xf>
    <xf numFmtId="164" fontId="2" fillId="0" borderId="8" xfId="1" applyNumberFormat="1" applyFont="1" applyFill="1" applyBorder="1" applyAlignment="1">
      <alignment vertical="center"/>
    </xf>
    <xf numFmtId="0" fontId="2" fillId="0" borderId="6" xfId="1" applyFont="1" applyFill="1" applyBorder="1" applyAlignment="1">
      <alignment vertical="center"/>
    </xf>
    <xf numFmtId="0" fontId="16" fillId="2" borderId="1" xfId="1" applyFont="1" applyFill="1" applyBorder="1" applyAlignment="1">
      <alignment vertical="center"/>
    </xf>
    <xf numFmtId="0" fontId="2" fillId="0" borderId="5" xfId="1" applyFont="1" applyBorder="1" applyAlignment="1">
      <alignment vertical="center"/>
    </xf>
    <xf numFmtId="0" fontId="0" fillId="0" borderId="11" xfId="0" applyBorder="1"/>
    <xf numFmtId="164" fontId="0" fillId="0" borderId="11" xfId="0" applyNumberFormat="1" applyBorder="1"/>
    <xf numFmtId="1" fontId="2" fillId="0" borderId="1" xfId="8" applyNumberFormat="1" applyFont="1" applyBorder="1" applyAlignment="1"/>
    <xf numFmtId="0" fontId="2" fillId="0" borderId="1" xfId="8" applyFont="1" applyBorder="1" applyAlignment="1">
      <alignment wrapText="1"/>
    </xf>
    <xf numFmtId="0" fontId="17" fillId="0" borderId="0" xfId="11" applyFont="1"/>
    <xf numFmtId="0" fontId="17" fillId="0" borderId="1" xfId="11" applyFont="1" applyBorder="1"/>
    <xf numFmtId="164" fontId="17" fillId="0" borderId="1" xfId="11" applyNumberFormat="1" applyFont="1" applyBorder="1"/>
    <xf numFmtId="0" fontId="17" fillId="0" borderId="1" xfId="11" applyFont="1" applyBorder="1" applyAlignment="1">
      <alignment wrapText="1"/>
    </xf>
    <xf numFmtId="0" fontId="17" fillId="0" borderId="0" xfId="11" applyFont="1" applyAlignment="1"/>
    <xf numFmtId="0" fontId="2" fillId="0" borderId="0" xfId="1" applyFont="1" applyFill="1" applyAlignment="1"/>
    <xf numFmtId="0" fontId="2" fillId="2" borderId="5" xfId="2" applyFont="1" applyFill="1" applyBorder="1" applyAlignment="1">
      <alignment vertical="center" wrapText="1"/>
    </xf>
    <xf numFmtId="0" fontId="17" fillId="0" borderId="0" xfId="9" applyFont="1" applyAlignment="1">
      <alignment vertical="center"/>
    </xf>
    <xf numFmtId="0" fontId="17" fillId="0" borderId="1" xfId="9" applyFont="1" applyBorder="1" applyAlignment="1">
      <alignment vertical="center"/>
    </xf>
    <xf numFmtId="164" fontId="17" fillId="0" borderId="1" xfId="9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/>
    <xf numFmtId="0" fontId="21" fillId="0" borderId="0" xfId="9" applyFont="1" applyAlignment="1">
      <alignment horizontal="left"/>
    </xf>
    <xf numFmtId="0" fontId="22" fillId="0" borderId="0" xfId="9" applyFont="1" applyAlignment="1">
      <alignment horizontal="left"/>
    </xf>
    <xf numFmtId="0" fontId="31" fillId="3" borderId="0" xfId="9" applyFont="1" applyFill="1" applyAlignment="1">
      <alignment horizontal="left" wrapText="1"/>
    </xf>
    <xf numFmtId="0" fontId="31" fillId="4" borderId="0" xfId="9" applyFont="1" applyFill="1" applyAlignment="1">
      <alignment horizontal="left" wrapText="1"/>
    </xf>
    <xf numFmtId="0" fontId="3" fillId="0" borderId="3" xfId="1" applyFont="1" applyFill="1" applyBorder="1" applyAlignment="1">
      <alignment horizontal="center" wrapText="1"/>
    </xf>
    <xf numFmtId="0" fontId="3" fillId="0" borderId="4" xfId="1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center" wrapText="1"/>
    </xf>
    <xf numFmtId="0" fontId="6" fillId="0" borderId="0" xfId="3" applyFont="1" applyFill="1" applyBorder="1" applyAlignment="1">
      <alignment horizontal="left" wrapText="1"/>
    </xf>
    <xf numFmtId="0" fontId="2" fillId="0" borderId="0" xfId="1" applyFont="1" applyAlignment="1">
      <alignment horizontal="left" wrapText="1"/>
    </xf>
    <xf numFmtId="0" fontId="6" fillId="0" borderId="0" xfId="1" applyFont="1" applyBorder="1" applyAlignment="1">
      <alignment horizontal="left" wrapText="1"/>
    </xf>
    <xf numFmtId="0" fontId="6" fillId="0" borderId="0" xfId="4" applyFont="1" applyFill="1" applyBorder="1" applyAlignment="1">
      <alignment horizontal="left" vertical="center" wrapText="1"/>
    </xf>
    <xf numFmtId="0" fontId="2" fillId="0" borderId="0" xfId="8" applyFont="1" applyAlignment="1">
      <alignment horizontal="left" vertical="center" wrapText="1"/>
    </xf>
    <xf numFmtId="0" fontId="17" fillId="0" borderId="1" xfId="11" applyFont="1" applyBorder="1" applyAlignment="1">
      <alignment horizontal="center" wrapText="1"/>
    </xf>
    <xf numFmtId="0" fontId="17" fillId="0" borderId="12" xfId="11" applyFont="1" applyBorder="1" applyAlignment="1">
      <alignment horizontal="center" wrapText="1"/>
    </xf>
    <xf numFmtId="0" fontId="17" fillId="0" borderId="13" xfId="11" applyFont="1" applyBorder="1" applyAlignment="1">
      <alignment horizontal="center" wrapText="1"/>
    </xf>
    <xf numFmtId="0" fontId="17" fillId="0" borderId="14" xfId="11" applyFont="1" applyBorder="1" applyAlignment="1">
      <alignment horizontal="center" wrapText="1"/>
    </xf>
    <xf numFmtId="0" fontId="6" fillId="0" borderId="0" xfId="8" applyFont="1" applyAlignment="1">
      <alignment horizontal="left" vertical="center" wrapText="1"/>
    </xf>
    <xf numFmtId="0" fontId="17" fillId="0" borderId="0" xfId="11" applyFont="1" applyAlignment="1">
      <alignment horizontal="left" wrapText="1"/>
    </xf>
    <xf numFmtId="0" fontId="6" fillId="0" borderId="0" xfId="1" applyFont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6" fillId="0" borderId="0" xfId="1" applyFont="1" applyAlignment="1">
      <alignment horizontal="left" wrapText="1"/>
    </xf>
    <xf numFmtId="0" fontId="6" fillId="0" borderId="10" xfId="1" applyFont="1" applyBorder="1" applyAlignment="1">
      <alignment horizontal="left" wrapText="1"/>
    </xf>
  </cellXfs>
  <cellStyles count="12">
    <cellStyle name="Collegamento ipertestuale" xfId="10" builtinId="8"/>
    <cellStyle name="Normale" xfId="0" builtinId="0"/>
    <cellStyle name="Normale 10" xfId="11"/>
    <cellStyle name="Normale 2" xfId="1"/>
    <cellStyle name="Normale 2 2" xfId="4"/>
    <cellStyle name="Normale 2 2 2" xfId="6"/>
    <cellStyle name="Normale 2 3" xfId="8"/>
    <cellStyle name="Normale 3" xfId="9"/>
    <cellStyle name="Normale 3 2" xfId="7"/>
    <cellStyle name="Normale 9" xfId="5"/>
    <cellStyle name="Normale_5.10_per Luca1" xfId="3"/>
    <cellStyle name="Normale_cap. 4 archivio" xfId="2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49343832020997"/>
          <c:y val="4.3521266073194856E-2"/>
          <c:w val="0.47786364237626794"/>
          <c:h val="0.8580287701426045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fig_f1!$C$28</c:f>
              <c:strCache>
                <c:ptCount val="1"/>
                <c:pt idx="0">
                  <c:v>% promossi a giugno</c:v>
                </c:pt>
              </c:strCache>
            </c:strRef>
          </c:tx>
          <c:spPr>
            <a:solidFill>
              <a:srgbClr val="92D05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3333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fig_f1!$A$29:$B$36</c:f>
              <c:multiLvlStrCache>
                <c:ptCount val="8"/>
                <c:lvl>
                  <c:pt idx="0">
                    <c:v>V</c:v>
                  </c:pt>
                  <c:pt idx="1">
                    <c:v>IV</c:v>
                  </c:pt>
                  <c:pt idx="2">
                    <c:v>III</c:v>
                  </c:pt>
                  <c:pt idx="3">
                    <c:v>II</c:v>
                  </c:pt>
                  <c:pt idx="4">
                    <c:v>I</c:v>
                  </c:pt>
                  <c:pt idx="5">
                    <c:v>Maschi</c:v>
                  </c:pt>
                  <c:pt idx="6">
                    <c:v>Femmine</c:v>
                  </c:pt>
                  <c:pt idx="7">
                    <c:v>Totale</c:v>
                  </c:pt>
                </c:lvl>
                <c:lvl>
                  <c:pt idx="0">
                    <c:v>Per anno di corso</c:v>
                  </c:pt>
                  <c:pt idx="5">
                    <c:v>Per   sesso</c:v>
                  </c:pt>
                </c:lvl>
              </c:multiLvlStrCache>
            </c:multiLvlStrRef>
          </c:cat>
          <c:val>
            <c:numRef>
              <c:f>fig_f1!$C$29:$C$36</c:f>
              <c:numCache>
                <c:formatCode>0.0</c:formatCode>
                <c:ptCount val="8"/>
                <c:pt idx="0">
                  <c:v>99.786010431991443</c:v>
                </c:pt>
                <c:pt idx="1">
                  <c:v>77.59907398946055</c:v>
                </c:pt>
                <c:pt idx="2">
                  <c:v>72.208776789619478</c:v>
                </c:pt>
                <c:pt idx="3">
                  <c:v>67.16265851631411</c:v>
                </c:pt>
                <c:pt idx="4">
                  <c:v>72.226564680922337</c:v>
                </c:pt>
                <c:pt idx="5">
                  <c:v>72.607487979085931</c:v>
                </c:pt>
                <c:pt idx="6">
                  <c:v>81.442896210444076</c:v>
                </c:pt>
                <c:pt idx="7">
                  <c:v>76.993646894265737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C9-4D84-8B64-0DD2949F7937}"/>
            </c:ext>
          </c:extLst>
        </c:ser>
        <c:ser>
          <c:idx val="1"/>
          <c:order val="1"/>
          <c:tx>
            <c:strRef>
              <c:f>fig_f1!$D$28</c:f>
              <c:strCache>
                <c:ptCount val="1"/>
                <c:pt idx="0">
                  <c:v>% respinti a giugno</c:v>
                </c:pt>
              </c:strCache>
            </c:strRef>
          </c:tx>
          <c:spPr>
            <a:solidFill>
              <a:srgbClr val="FFC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2.7513227513227514E-2"/>
                  <c:y val="7.91295746785361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C9-4D84-8B64-0DD2949F7937}"/>
                </c:ext>
              </c:extLst>
            </c:dLbl>
            <c:dLbl>
              <c:idx val="1"/>
              <c:layout>
                <c:manualLayout>
                  <c:x val="-1.5695067264574075E-2"/>
                  <c:y val="8.64769884318339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018-46BC-A9DB-63FF18EB1552}"/>
                </c:ext>
              </c:extLst>
            </c:dLbl>
            <c:dLbl>
              <c:idx val="2"/>
              <c:layout>
                <c:manualLayout>
                  <c:x val="-1.121076233183864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018-46BC-A9DB-63FF18EB1552}"/>
                </c:ext>
              </c:extLst>
            </c:dLbl>
            <c:dLbl>
              <c:idx val="3"/>
              <c:layout>
                <c:manualLayout>
                  <c:x val="-1.569506726457407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18-46BC-A9DB-63FF18EB1552}"/>
                </c:ext>
              </c:extLst>
            </c:dLbl>
            <c:dLbl>
              <c:idx val="6"/>
              <c:layout>
                <c:manualLayout>
                  <c:x val="-1.121076233183864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18-46BC-A9DB-63FF18EB1552}"/>
                </c:ext>
              </c:extLst>
            </c:dLbl>
            <c:dLbl>
              <c:idx val="7"/>
              <c:layout>
                <c:manualLayout>
                  <c:x val="-1.1210762331838648E-2"/>
                  <c:y val="4.71698113207547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18-46BC-A9DB-63FF18EB155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3333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fig_f1!$A$29:$B$36</c:f>
              <c:multiLvlStrCache>
                <c:ptCount val="8"/>
                <c:lvl>
                  <c:pt idx="0">
                    <c:v>V</c:v>
                  </c:pt>
                  <c:pt idx="1">
                    <c:v>IV</c:v>
                  </c:pt>
                  <c:pt idx="2">
                    <c:v>III</c:v>
                  </c:pt>
                  <c:pt idx="3">
                    <c:v>II</c:v>
                  </c:pt>
                  <c:pt idx="4">
                    <c:v>I</c:v>
                  </c:pt>
                  <c:pt idx="5">
                    <c:v>Maschi</c:v>
                  </c:pt>
                  <c:pt idx="6">
                    <c:v>Femmine</c:v>
                  </c:pt>
                  <c:pt idx="7">
                    <c:v>Totale</c:v>
                  </c:pt>
                </c:lvl>
                <c:lvl>
                  <c:pt idx="0">
                    <c:v>Per anno di corso</c:v>
                  </c:pt>
                  <c:pt idx="5">
                    <c:v>Per   sesso</c:v>
                  </c:pt>
                </c:lvl>
              </c:multiLvlStrCache>
            </c:multiLvlStrRef>
          </c:cat>
          <c:val>
            <c:numRef>
              <c:f>fig_f1!$D$29:$D$36</c:f>
              <c:numCache>
                <c:formatCode>0.0</c:formatCode>
                <c:ptCount val="8"/>
                <c:pt idx="0">
                  <c:v>0.21398956800855956</c:v>
                </c:pt>
                <c:pt idx="1">
                  <c:v>4.6239605227085807</c:v>
                </c:pt>
                <c:pt idx="2">
                  <c:v>6.7706662778830733</c:v>
                </c:pt>
                <c:pt idx="3">
                  <c:v>9.8635352154213241</c:v>
                </c:pt>
                <c:pt idx="4">
                  <c:v>8.7851041259561171</c:v>
                </c:pt>
                <c:pt idx="5">
                  <c:v>8.1823911115260728</c:v>
                </c:pt>
                <c:pt idx="6">
                  <c:v>4.4027986598633824</c:v>
                </c:pt>
                <c:pt idx="7">
                  <c:v>6.3060892255793313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C9-4D84-8B64-0DD2949F7937}"/>
            </c:ext>
          </c:extLst>
        </c:ser>
        <c:ser>
          <c:idx val="2"/>
          <c:order val="2"/>
          <c:tx>
            <c:strRef>
              <c:f>fig_f1!$E$28</c:f>
              <c:strCache>
                <c:ptCount val="1"/>
                <c:pt idx="0">
                  <c:v>% promossi con giudizio sospeso</c:v>
                </c:pt>
              </c:strCache>
            </c:strRef>
          </c:tx>
          <c:spPr>
            <a:solidFill>
              <a:srgbClr val="C00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C9-4D84-8B64-0DD2949F7937}"/>
                </c:ext>
              </c:extLst>
            </c:dLbl>
            <c:dLbl>
              <c:idx val="1"/>
              <c:layout>
                <c:manualLayout>
                  <c:x val="1.7937219730941621E-2"/>
                  <c:y val="4.71698113207555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018-46BC-A9DB-63FF18EB1552}"/>
                </c:ext>
              </c:extLst>
            </c:dLbl>
            <c:dLbl>
              <c:idx val="2"/>
              <c:layout>
                <c:manualLayout>
                  <c:x val="2.01793721973094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018-46BC-A9DB-63FF18EB1552}"/>
                </c:ext>
              </c:extLst>
            </c:dLbl>
            <c:dLbl>
              <c:idx val="3"/>
              <c:layout>
                <c:manualLayout>
                  <c:x val="2.4663677130044841E-2"/>
                  <c:y val="9.4339622641509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18-46BC-A9DB-63FF18EB1552}"/>
                </c:ext>
              </c:extLst>
            </c:dLbl>
            <c:dLbl>
              <c:idx val="4"/>
              <c:layout>
                <c:manualLayout>
                  <c:x val="2.4663677130044841E-2"/>
                  <c:y val="4.71698113207547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18-46BC-A9DB-63FF18EB1552}"/>
                </c:ext>
              </c:extLst>
            </c:dLbl>
            <c:dLbl>
              <c:idx val="5"/>
              <c:layout>
                <c:manualLayout>
                  <c:x val="2.4663677130044678E-2"/>
                  <c:y val="4.71698113207547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18-46BC-A9DB-63FF18EB1552}"/>
                </c:ext>
              </c:extLst>
            </c:dLbl>
            <c:dLbl>
              <c:idx val="6"/>
              <c:layout>
                <c:manualLayout>
                  <c:x val="2.017937219730933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18-46BC-A9DB-63FF18EB1552}"/>
                </c:ext>
              </c:extLst>
            </c:dLbl>
            <c:dLbl>
              <c:idx val="7"/>
              <c:layout>
                <c:manualLayout>
                  <c:x val="2.2421524663677129E-2"/>
                  <c:y val="1.41509433962264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18-46BC-A9DB-63FF18EB155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chemeClr val="tx1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fig_f1!$A$29:$B$36</c:f>
              <c:multiLvlStrCache>
                <c:ptCount val="8"/>
                <c:lvl>
                  <c:pt idx="0">
                    <c:v>V</c:v>
                  </c:pt>
                  <c:pt idx="1">
                    <c:v>IV</c:v>
                  </c:pt>
                  <c:pt idx="2">
                    <c:v>III</c:v>
                  </c:pt>
                  <c:pt idx="3">
                    <c:v>II</c:v>
                  </c:pt>
                  <c:pt idx="4">
                    <c:v>I</c:v>
                  </c:pt>
                  <c:pt idx="5">
                    <c:v>Maschi</c:v>
                  </c:pt>
                  <c:pt idx="6">
                    <c:v>Femmine</c:v>
                  </c:pt>
                  <c:pt idx="7">
                    <c:v>Totale</c:v>
                  </c:pt>
                </c:lvl>
                <c:lvl>
                  <c:pt idx="0">
                    <c:v>Per anno di corso</c:v>
                  </c:pt>
                  <c:pt idx="5">
                    <c:v>Per   sesso</c:v>
                  </c:pt>
                </c:lvl>
              </c:multiLvlStrCache>
            </c:multiLvlStrRef>
          </c:cat>
          <c:val>
            <c:numRef>
              <c:f>fig_f1!$E$29:$E$36</c:f>
              <c:numCache>
                <c:formatCode>0.0</c:formatCode>
                <c:ptCount val="8"/>
                <c:pt idx="0">
                  <c:v>0</c:v>
                </c:pt>
                <c:pt idx="1">
                  <c:v>17.776965487830882</c:v>
                </c:pt>
                <c:pt idx="2">
                  <c:v>21.020556932497449</c:v>
                </c:pt>
                <c:pt idx="3">
                  <c:v>22.973806268264564</c:v>
                </c:pt>
                <c:pt idx="4">
                  <c:v>18.988331193121546</c:v>
                </c:pt>
                <c:pt idx="5">
                  <c:v>19.210120909387985</c:v>
                </c:pt>
                <c:pt idx="6">
                  <c:v>14.154305129692549</c:v>
                </c:pt>
                <c:pt idx="7">
                  <c:v>16.700263880154921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C9-4D84-8B64-0DD2949F7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535616"/>
        <c:axId val="199584576"/>
      </c:barChart>
      <c:catAx>
        <c:axId val="1995356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9584576"/>
        <c:crosses val="autoZero"/>
        <c:auto val="1"/>
        <c:lblAlgn val="ctr"/>
        <c:lblOffset val="100"/>
        <c:noMultiLvlLbl val="0"/>
      </c:catAx>
      <c:valAx>
        <c:axId val="199584576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95356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553846968680482"/>
          <c:y val="0.12028673302629624"/>
          <c:w val="0.24664436284029523"/>
          <c:h val="0.71936265042341396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it-IT"/>
              <a:t>Peso % nel 2021</a:t>
            </a:r>
          </a:p>
        </c:rich>
      </c:tx>
      <c:layout>
        <c:manualLayout>
          <c:xMode val="edge"/>
          <c:yMode val="edge"/>
          <c:x val="0.19809969066366703"/>
          <c:y val="2.821709786276715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935602486364349"/>
          <c:y val="0.17754718456770077"/>
          <c:w val="0.87853726514026353"/>
          <c:h val="0.63851904778501967"/>
        </c:manualLayout>
      </c:layout>
      <c:pieChart>
        <c:varyColors val="1"/>
        <c:ser>
          <c:idx val="0"/>
          <c:order val="0"/>
          <c:tx>
            <c:strRef>
              <c:f>fig_f9!$N$23</c:f>
              <c:strCache>
                <c:ptCount val="1"/>
                <c:pt idx="0">
                  <c:v>2021%</c:v>
                </c:pt>
              </c:strCache>
            </c:strRef>
          </c:tx>
          <c:explosion val="7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4D5-477A-BF42-07F993DD4E48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2-04D5-477A-BF42-07F993DD4E48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4-04D5-477A-BF42-07F993DD4E4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fig_f9!$A$24:$A$26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fig_f9!$N$24:$N$26</c:f>
              <c:numCache>
                <c:formatCode>0.0</c:formatCode>
                <c:ptCount val="3"/>
                <c:pt idx="0">
                  <c:v>18.864642631246049</c:v>
                </c:pt>
                <c:pt idx="1">
                  <c:v>31.657179000632514</c:v>
                </c:pt>
                <c:pt idx="2">
                  <c:v>49.478178368121448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4D5-477A-BF42-07F993DD4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632885647750912E-2"/>
          <c:y val="0.11223031496062991"/>
          <c:w val="0.62932825431570161"/>
          <c:h val="0.65426312335958003"/>
        </c:manualLayout>
      </c:layout>
      <c:lineChart>
        <c:grouping val="standard"/>
        <c:varyColors val="0"/>
        <c:ser>
          <c:idx val="0"/>
          <c:order val="0"/>
          <c:tx>
            <c:strRef>
              <c:f>fig_f10!$A$23</c:f>
              <c:strCache>
                <c:ptCount val="1"/>
                <c:pt idx="0">
                  <c:v>Secondaria di II grado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fig_f10!$B$22:$M$22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fig_f10!$B$23:$M$23</c:f>
              <c:numCache>
                <c:formatCode>#,##0</c:formatCode>
                <c:ptCount val="12"/>
                <c:pt idx="0">
                  <c:v>6343</c:v>
                </c:pt>
                <c:pt idx="1">
                  <c:v>6445</c:v>
                </c:pt>
                <c:pt idx="2">
                  <c:v>6736</c:v>
                </c:pt>
                <c:pt idx="3">
                  <c:v>4717</c:v>
                </c:pt>
                <c:pt idx="4">
                  <c:v>3044</c:v>
                </c:pt>
                <c:pt idx="5">
                  <c:v>3161</c:v>
                </c:pt>
                <c:pt idx="6">
                  <c:v>2919</c:v>
                </c:pt>
                <c:pt idx="7">
                  <c:v>2705</c:v>
                </c:pt>
                <c:pt idx="8">
                  <c:v>2536</c:v>
                </c:pt>
                <c:pt idx="9">
                  <c:v>2376</c:v>
                </c:pt>
                <c:pt idx="10">
                  <c:v>2103</c:v>
                </c:pt>
                <c:pt idx="11">
                  <c:v>2303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AE2-43C3-8BAB-6C2598291A9C}"/>
            </c:ext>
          </c:extLst>
        </c:ser>
        <c:ser>
          <c:idx val="1"/>
          <c:order val="1"/>
          <c:tx>
            <c:strRef>
              <c:f>fig_f10!$A$24</c:f>
              <c:strCache>
                <c:ptCount val="1"/>
                <c:pt idx="0">
                  <c:v>Agenzie formative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fig_f10!$B$22:$M$22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fig_f10!$B$24:$M$24</c:f>
              <c:numCache>
                <c:formatCode>#,##0</c:formatCode>
                <c:ptCount val="12"/>
                <c:pt idx="0">
                  <c:v>2325</c:v>
                </c:pt>
                <c:pt idx="1">
                  <c:v>3820</c:v>
                </c:pt>
                <c:pt idx="2">
                  <c:v>3940</c:v>
                </c:pt>
                <c:pt idx="3">
                  <c:v>4098</c:v>
                </c:pt>
                <c:pt idx="4">
                  <c:v>4272</c:v>
                </c:pt>
                <c:pt idx="5">
                  <c:v>4376</c:v>
                </c:pt>
                <c:pt idx="6">
                  <c:v>4331</c:v>
                </c:pt>
                <c:pt idx="7">
                  <c:v>4187</c:v>
                </c:pt>
                <c:pt idx="8">
                  <c:v>4240</c:v>
                </c:pt>
                <c:pt idx="9">
                  <c:v>3341</c:v>
                </c:pt>
                <c:pt idx="10">
                  <c:v>4357</c:v>
                </c:pt>
                <c:pt idx="11">
                  <c:v>4192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AE2-43C3-8BAB-6C2598291A9C}"/>
            </c:ext>
          </c:extLst>
        </c:ser>
        <c:ser>
          <c:idx val="2"/>
          <c:order val="2"/>
          <c:tx>
            <c:strRef>
              <c:f>fig_f10!$A$25</c:f>
              <c:strCache>
                <c:ptCount val="1"/>
                <c:pt idx="0">
                  <c:v>Totale qualifiche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numRef>
              <c:f>fig_f10!$B$22:$M$22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fig_f10!$B$25:$M$25</c:f>
              <c:numCache>
                <c:formatCode>#,##0</c:formatCode>
                <c:ptCount val="12"/>
                <c:pt idx="0">
                  <c:v>8668</c:v>
                </c:pt>
                <c:pt idx="1">
                  <c:v>10265</c:v>
                </c:pt>
                <c:pt idx="2">
                  <c:v>10676</c:v>
                </c:pt>
                <c:pt idx="3">
                  <c:v>8815</c:v>
                </c:pt>
                <c:pt idx="4">
                  <c:v>7316</c:v>
                </c:pt>
                <c:pt idx="5">
                  <c:v>7537</c:v>
                </c:pt>
                <c:pt idx="6">
                  <c:v>7250</c:v>
                </c:pt>
                <c:pt idx="7">
                  <c:v>6892</c:v>
                </c:pt>
                <c:pt idx="8">
                  <c:v>6776</c:v>
                </c:pt>
                <c:pt idx="9">
                  <c:v>5694</c:v>
                </c:pt>
                <c:pt idx="10">
                  <c:v>6460</c:v>
                </c:pt>
                <c:pt idx="11">
                  <c:v>6495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AE2-43C3-8BAB-6C2598291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617984"/>
        <c:axId val="201217664"/>
      </c:lineChart>
      <c:catAx>
        <c:axId val="20061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1217664"/>
        <c:crosses val="autoZero"/>
        <c:auto val="1"/>
        <c:lblAlgn val="ctr"/>
        <c:lblOffset val="100"/>
        <c:noMultiLvlLbl val="0"/>
      </c:catAx>
      <c:valAx>
        <c:axId val="20121766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0617984"/>
        <c:crosses val="autoZero"/>
        <c:crossBetween val="between"/>
        <c:majorUnit val="1000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13737230252558488"/>
          <c:y val="0.83412025769506082"/>
          <c:w val="0.7704374201063483"/>
          <c:h val="0.1522780959198282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333333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it-IT"/>
              <a:t>Peso % dei qualificati per filiera nel 2021</a:t>
            </a:r>
          </a:p>
        </c:rich>
      </c:tx>
      <c:layout>
        <c:manualLayout>
          <c:xMode val="edge"/>
          <c:yMode val="edge"/>
          <c:x val="0.10124527786627827"/>
          <c:y val="1.322748825334162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443663723125721"/>
          <c:y val="0.17754718456770077"/>
          <c:w val="0.71112672553748557"/>
          <c:h val="0.51535103006108784"/>
        </c:manualLayout>
      </c:layout>
      <c:pieChart>
        <c:varyColors val="1"/>
        <c:ser>
          <c:idx val="0"/>
          <c:order val="0"/>
          <c:tx>
            <c:strRef>
              <c:f>fig_f10!$N$22</c:f>
              <c:strCache>
                <c:ptCount val="1"/>
                <c:pt idx="0">
                  <c:v>Peso % per filiera </c:v>
                </c:pt>
              </c:strCache>
            </c:strRef>
          </c:tx>
          <c:spPr>
            <a:solidFill>
              <a:srgbClr val="C00000"/>
            </a:solidFill>
          </c:spPr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5970-4CB7-BFC6-BE12BF60DE90}"/>
              </c:ext>
            </c:extLst>
          </c:dPt>
          <c:dPt>
            <c:idx val="1"/>
            <c:bubble3D val="0"/>
            <c:explosion val="11"/>
            <c:extLst>
              <c:ext xmlns:c16="http://schemas.microsoft.com/office/drawing/2014/chart" uri="{C3380CC4-5D6E-409C-BE32-E72D297353CC}">
                <c16:uniqueId val="{00000003-5970-4CB7-BFC6-BE12BF60DE9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fig_f10!$A$23:$A$24</c:f>
              <c:strCache>
                <c:ptCount val="2"/>
                <c:pt idx="0">
                  <c:v>Secondaria di II grado</c:v>
                </c:pt>
                <c:pt idx="1">
                  <c:v>Agenzie formative</c:v>
                </c:pt>
              </c:strCache>
            </c:strRef>
          </c:cat>
          <c:val>
            <c:numRef>
              <c:f>fig_f10!$N$23:$N$24</c:f>
              <c:numCache>
                <c:formatCode>#,##0.0</c:formatCode>
                <c:ptCount val="2"/>
                <c:pt idx="0">
                  <c:v>35.45804464973056</c:v>
                </c:pt>
                <c:pt idx="1">
                  <c:v>64.541955350269447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70-4CB7-BFC6-BE12BF60D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2517887318879662E-2"/>
          <c:y val="4.8077052042503496E-2"/>
          <c:w val="0.96924497779800123"/>
          <c:h val="0.826672216633713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fig_f2!$B$27</c:f>
              <c:strCache>
                <c:ptCount val="1"/>
                <c:pt idx="0">
                  <c:v>2017/18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fig_f2!$A$28:$A$30</c:f>
              <c:strCache>
                <c:ptCount val="3"/>
                <c:pt idx="0">
                  <c:v>Istituto professionale</c:v>
                </c:pt>
                <c:pt idx="1">
                  <c:v>Istituto tecnico</c:v>
                </c:pt>
                <c:pt idx="2">
                  <c:v>Licei</c:v>
                </c:pt>
              </c:strCache>
            </c:strRef>
          </c:cat>
          <c:val>
            <c:numRef>
              <c:f>fig_f2!$B$28:$B$30</c:f>
              <c:numCache>
                <c:formatCode>0.0</c:formatCode>
                <c:ptCount val="3"/>
                <c:pt idx="0">
                  <c:v>9.5264844860060141</c:v>
                </c:pt>
                <c:pt idx="1">
                  <c:v>8.4959045481575259</c:v>
                </c:pt>
                <c:pt idx="2">
                  <c:v>4.4511880482590849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C1-4C5C-B54B-AA5633CCCFC0}"/>
            </c:ext>
          </c:extLst>
        </c:ser>
        <c:ser>
          <c:idx val="1"/>
          <c:order val="1"/>
          <c:tx>
            <c:strRef>
              <c:f>fig_f2!$C$27</c:f>
              <c:strCache>
                <c:ptCount val="1"/>
                <c:pt idx="0">
                  <c:v>2018/19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fig_f2!$A$28:$A$30</c:f>
              <c:strCache>
                <c:ptCount val="3"/>
                <c:pt idx="0">
                  <c:v>Istituto professionale</c:v>
                </c:pt>
                <c:pt idx="1">
                  <c:v>Istituto tecnico</c:v>
                </c:pt>
                <c:pt idx="2">
                  <c:v>Licei</c:v>
                </c:pt>
              </c:strCache>
            </c:strRef>
          </c:cat>
          <c:val>
            <c:numRef>
              <c:f>fig_f2!$C$28:$C$30</c:f>
              <c:numCache>
                <c:formatCode>0.0</c:formatCode>
                <c:ptCount val="3"/>
                <c:pt idx="0">
                  <c:v>7.9424748241136713</c:v>
                </c:pt>
                <c:pt idx="1">
                  <c:v>8.4534557317350725</c:v>
                </c:pt>
                <c:pt idx="2">
                  <c:v>3.947147348966709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F-4F73-ABC4-6AEB82ACDCC8}"/>
            </c:ext>
          </c:extLst>
        </c:ser>
        <c:ser>
          <c:idx val="2"/>
          <c:order val="2"/>
          <c:tx>
            <c:strRef>
              <c:f>fig_f2!$D$27</c:f>
              <c:strCache>
                <c:ptCount val="1"/>
                <c:pt idx="0">
                  <c:v>2019/20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fig_f2!$A$28:$A$30</c:f>
              <c:strCache>
                <c:ptCount val="3"/>
                <c:pt idx="0">
                  <c:v>Istituto professionale</c:v>
                </c:pt>
                <c:pt idx="1">
                  <c:v>Istituto tecnico</c:v>
                </c:pt>
                <c:pt idx="2">
                  <c:v>Licei</c:v>
                </c:pt>
              </c:strCache>
            </c:strRef>
          </c:cat>
          <c:val>
            <c:numRef>
              <c:f>fig_f2!$D$28:$D$30</c:f>
              <c:numCache>
                <c:formatCode>0.0</c:formatCode>
                <c:ptCount val="3"/>
                <c:pt idx="0">
                  <c:v>2.3573288297797483</c:v>
                </c:pt>
                <c:pt idx="1">
                  <c:v>0.99423710713825419</c:v>
                </c:pt>
                <c:pt idx="2">
                  <c:v>0.34258629185536288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F-4F73-ABC4-6AEB82ACDCC8}"/>
            </c:ext>
          </c:extLst>
        </c:ser>
        <c:ser>
          <c:idx val="3"/>
          <c:order val="3"/>
          <c:tx>
            <c:strRef>
              <c:f>fig_f2!$E$27</c:f>
              <c:strCache>
                <c:ptCount val="1"/>
                <c:pt idx="0">
                  <c:v>2020/21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fig_f2!$A$28:$A$30</c:f>
              <c:strCache>
                <c:ptCount val="3"/>
                <c:pt idx="0">
                  <c:v>Istituto professionale</c:v>
                </c:pt>
                <c:pt idx="1">
                  <c:v>Istituto tecnico</c:v>
                </c:pt>
                <c:pt idx="2">
                  <c:v>Licei</c:v>
                </c:pt>
              </c:strCache>
            </c:strRef>
          </c:cat>
          <c:val>
            <c:numRef>
              <c:f>fig_f2!$E$28:$E$30</c:f>
              <c:numCache>
                <c:formatCode>0.0</c:formatCode>
                <c:ptCount val="3"/>
                <c:pt idx="0">
                  <c:v>8.7729675773596068</c:v>
                </c:pt>
                <c:pt idx="1">
                  <c:v>8.8263856418372111</c:v>
                </c:pt>
                <c:pt idx="2">
                  <c:v>3.9443739207008153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6-40A4-BC74-914027413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5"/>
        <c:overlap val="-10"/>
        <c:axId val="199534592"/>
        <c:axId val="138757824"/>
      </c:barChart>
      <c:catAx>
        <c:axId val="19953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38757824"/>
        <c:crosses val="autoZero"/>
        <c:auto val="1"/>
        <c:lblAlgn val="ctr"/>
        <c:lblOffset val="100"/>
        <c:noMultiLvlLbl val="0"/>
      </c:catAx>
      <c:valAx>
        <c:axId val="13875782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1995345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2337944463967688"/>
          <c:y val="3.1196738705534174E-2"/>
          <c:w val="0.59836740465693361"/>
          <c:h val="0.1480080415479979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90553745928335E-2"/>
          <c:y val="3.8922155688622756E-2"/>
          <c:w val="0.72728685404390669"/>
          <c:h val="0.733212068443367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fig_f3!$B$21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rgbClr val="FFC000"/>
            </a:solidFill>
            <a:ln w="28575">
              <a:noFill/>
            </a:ln>
          </c:spPr>
          <c:invertIfNegative val="0"/>
          <c:cat>
            <c:strRef>
              <c:f>fig_f3!$A$22:$A$24</c:f>
              <c:strCache>
                <c:ptCount val="3"/>
                <c:pt idx="0">
                  <c:v>Istituti 
professionali</c:v>
                </c:pt>
                <c:pt idx="1">
                  <c:v>Istituti 
tecnici</c:v>
                </c:pt>
                <c:pt idx="2">
                  <c:v>Licei </c:v>
                </c:pt>
              </c:strCache>
            </c:strRef>
          </c:cat>
          <c:val>
            <c:numRef>
              <c:f>fig_f3!$B$22:$B$24</c:f>
              <c:numCache>
                <c:formatCode>0.0</c:formatCode>
                <c:ptCount val="3"/>
                <c:pt idx="0">
                  <c:v>31.984423913873407</c:v>
                </c:pt>
                <c:pt idx="1">
                  <c:v>18.559679928873081</c:v>
                </c:pt>
                <c:pt idx="2">
                  <c:v>8.3619030158584664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4D-4401-AAE2-9B39524D873E}"/>
            </c:ext>
          </c:extLst>
        </c:ser>
        <c:ser>
          <c:idx val="1"/>
          <c:order val="1"/>
          <c:tx>
            <c:strRef>
              <c:f>fig_f3!$C$21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rgbClr val="92D050"/>
            </a:solidFill>
            <a:ln w="28575">
              <a:noFill/>
            </a:ln>
          </c:spPr>
          <c:invertIfNegative val="0"/>
          <c:cat>
            <c:strRef>
              <c:f>fig_f3!$A$22:$A$24</c:f>
              <c:strCache>
                <c:ptCount val="3"/>
                <c:pt idx="0">
                  <c:v>Istituti 
professionali</c:v>
                </c:pt>
                <c:pt idx="1">
                  <c:v>Istituti 
tecnici</c:v>
                </c:pt>
                <c:pt idx="2">
                  <c:v>Licei </c:v>
                </c:pt>
              </c:strCache>
            </c:strRef>
          </c:cat>
          <c:val>
            <c:numRef>
              <c:f>fig_f3!$C$22:$C$24</c:f>
              <c:numCache>
                <c:formatCode>0.0</c:formatCode>
                <c:ptCount val="3"/>
                <c:pt idx="0">
                  <c:v>41.647974666842593</c:v>
                </c:pt>
                <c:pt idx="1">
                  <c:v>20.99265373932456</c:v>
                </c:pt>
                <c:pt idx="2">
                  <c:v>10.047818816557632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4D-4401-AAE2-9B39524D8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overlap val="-10"/>
        <c:axId val="200882176"/>
        <c:axId val="199588608"/>
      </c:barChart>
      <c:lineChart>
        <c:grouping val="standard"/>
        <c:varyColors val="0"/>
        <c:ser>
          <c:idx val="2"/>
          <c:order val="2"/>
          <c:tx>
            <c:strRef>
              <c:f>fig_f3!$D$21</c:f>
              <c:strCache>
                <c:ptCount val="1"/>
                <c:pt idx="0">
                  <c:v>Totale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2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dLbls>
            <c:dLbl>
              <c:idx val="0"/>
              <c:layout>
                <c:manualLayout>
                  <c:x val="-5.605095541401274E-2"/>
                  <c:y val="-5.61344458808320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98-43E2-A8E7-0085DAAA93DF}"/>
                </c:ext>
              </c:extLst>
            </c:dLbl>
            <c:dLbl>
              <c:idx val="1"/>
              <c:layout>
                <c:manualLayout>
                  <c:x val="-5.6050955414012824E-2"/>
                  <c:y val="-6.21045951345634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98-43E2-A8E7-0085DAAA93DF}"/>
                </c:ext>
              </c:extLst>
            </c:dLbl>
            <c:dLbl>
              <c:idx val="2"/>
              <c:layout>
                <c:manualLayout>
                  <c:x val="-5.0819815251331377E-2"/>
                  <c:y val="-5.61344458808320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98-43E2-A8E7-0085DAAA93DF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fig_f3!$A$22:$A$24</c:f>
              <c:strCache>
                <c:ptCount val="3"/>
                <c:pt idx="0">
                  <c:v>Istituti 
professionali</c:v>
                </c:pt>
                <c:pt idx="1">
                  <c:v>Istituti 
tecnici</c:v>
                </c:pt>
                <c:pt idx="2">
                  <c:v>Licei </c:v>
                </c:pt>
              </c:strCache>
            </c:strRef>
          </c:cat>
          <c:val>
            <c:numRef>
              <c:f>fig_f3!$D$22:$D$24</c:f>
              <c:numCache>
                <c:formatCode>0.0</c:formatCode>
                <c:ptCount val="3"/>
                <c:pt idx="0">
                  <c:v>37.168642718102987</c:v>
                </c:pt>
                <c:pt idx="1">
                  <c:v>20.217979794405423</c:v>
                </c:pt>
                <c:pt idx="2">
                  <c:v>9.0102897373409157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4D-4401-AAE2-9B39524D8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882176"/>
        <c:axId val="199588608"/>
      </c:lineChart>
      <c:catAx>
        <c:axId val="200882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9588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588608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0882176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852573982575903"/>
          <c:y val="0.14607759002034856"/>
          <c:w val="0.1396958639593554"/>
          <c:h val="0.50281916305405649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3333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50026415780148E-2"/>
          <c:y val="5.8050566464002119E-2"/>
          <c:w val="0.90495979521994385"/>
          <c:h val="0.680206252699425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fig_f4!$B$30</c:f>
              <c:strCache>
                <c:ptCount val="1"/>
                <c:pt idx="0">
                  <c:v>2021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E5C-476F-8FF1-44B17519CC0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AE5C-476F-8FF1-44B17519CC04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7059-413B-850B-EBBB0F099746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059-413B-850B-EBBB0F099746}"/>
              </c:ext>
            </c:extLst>
          </c:dPt>
          <c:dPt>
            <c:idx val="14"/>
            <c:invertIfNegative val="0"/>
            <c:bubble3D val="0"/>
            <c:spPr>
              <a:solidFill>
                <a:srgbClr val="FFC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AE5C-476F-8FF1-44B17519CC04}"/>
              </c:ext>
            </c:extLst>
          </c:dPt>
          <c:dLbls>
            <c:dLbl>
              <c:idx val="19"/>
              <c:layout>
                <c:manualLayout>
                  <c:x val="0"/>
                  <c:y val="1.5352139704471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AA-41B0-9F4D-43758A6E8549}"/>
                </c:ext>
              </c:extLst>
            </c:dLbl>
            <c:dLbl>
              <c:idx val="20"/>
              <c:layout>
                <c:manualLayout>
                  <c:x val="0"/>
                  <c:y val="1.15141047783534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AA-41B0-9F4D-43758A6E8549}"/>
                </c:ext>
              </c:extLst>
            </c:dLbl>
            <c:dLbl>
              <c:idx val="21"/>
              <c:layout>
                <c:manualLayout>
                  <c:x val="0"/>
                  <c:y val="7.67606985223558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C1-4E41-8141-9F4A442A34F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fig_f4!$A$31:$A$52</c:f>
              <c:strCache>
                <c:ptCount val="22"/>
                <c:pt idx="0">
                  <c:v>Sicilia</c:v>
                </c:pt>
                <c:pt idx="1">
                  <c:v>Puglia</c:v>
                </c:pt>
                <c:pt idx="2">
                  <c:v>Campania</c:v>
                </c:pt>
                <c:pt idx="3">
                  <c:v>Valle d'Aosta</c:v>
                </c:pt>
                <c:pt idx="4">
                  <c:v>Calabria</c:v>
                </c:pt>
                <c:pt idx="5">
                  <c:v>Sardegna</c:v>
                </c:pt>
                <c:pt idx="6">
                  <c:v>Liguria</c:v>
                </c:pt>
                <c:pt idx="7">
                  <c:v>Italia</c:v>
                </c:pt>
                <c:pt idx="8">
                  <c:v>Umbria</c:v>
                </c:pt>
                <c:pt idx="9">
                  <c:v>Piemonte</c:v>
                </c:pt>
                <c:pt idx="10">
                  <c:v>Lombardia</c:v>
                </c:pt>
                <c:pt idx="11">
                  <c:v>Toscana</c:v>
                </c:pt>
                <c:pt idx="12">
                  <c:v>Trentino-AA</c:v>
                </c:pt>
                <c:pt idx="13">
                  <c:v>Emilia-R</c:v>
                </c:pt>
                <c:pt idx="14">
                  <c:v>UE-27 Paesi</c:v>
                </c:pt>
                <c:pt idx="15">
                  <c:v>Veneto</c:v>
                </c:pt>
                <c:pt idx="16">
                  <c:v>Lazio</c:v>
                </c:pt>
                <c:pt idx="17">
                  <c:v>Basilicata</c:v>
                </c:pt>
                <c:pt idx="18">
                  <c:v>Friuli-VG</c:v>
                </c:pt>
                <c:pt idx="19">
                  <c:v>Abruzzo</c:v>
                </c:pt>
                <c:pt idx="20">
                  <c:v>Marche</c:v>
                </c:pt>
                <c:pt idx="21">
                  <c:v>Molise</c:v>
                </c:pt>
              </c:strCache>
            </c:strRef>
          </c:cat>
          <c:val>
            <c:numRef>
              <c:f>fig_f4!$B$31:$B$52</c:f>
              <c:numCache>
                <c:formatCode>0.0</c:formatCode>
                <c:ptCount val="22"/>
                <c:pt idx="0">
                  <c:v>21.2</c:v>
                </c:pt>
                <c:pt idx="1">
                  <c:v>17.600000000000001</c:v>
                </c:pt>
                <c:pt idx="2">
                  <c:v>16.399999999999999</c:v>
                </c:pt>
                <c:pt idx="3">
                  <c:v>14.1</c:v>
                </c:pt>
                <c:pt idx="4">
                  <c:v>14</c:v>
                </c:pt>
                <c:pt idx="5">
                  <c:v>13.2</c:v>
                </c:pt>
                <c:pt idx="6">
                  <c:v>12.9</c:v>
                </c:pt>
                <c:pt idx="7">
                  <c:v>12.7</c:v>
                </c:pt>
                <c:pt idx="8">
                  <c:v>12</c:v>
                </c:pt>
                <c:pt idx="9">
                  <c:v>11.4</c:v>
                </c:pt>
                <c:pt idx="10">
                  <c:v>11.3</c:v>
                </c:pt>
                <c:pt idx="11">
                  <c:v>11.1</c:v>
                </c:pt>
                <c:pt idx="12">
                  <c:v>10.9</c:v>
                </c:pt>
                <c:pt idx="13">
                  <c:v>9.9</c:v>
                </c:pt>
                <c:pt idx="14">
                  <c:v>9.6999999999999993</c:v>
                </c:pt>
                <c:pt idx="15">
                  <c:v>9.3000000000000007</c:v>
                </c:pt>
                <c:pt idx="16">
                  <c:v>9.1999999999999993</c:v>
                </c:pt>
                <c:pt idx="17">
                  <c:v>8.6999999999999993</c:v>
                </c:pt>
                <c:pt idx="18">
                  <c:v>8.6</c:v>
                </c:pt>
                <c:pt idx="19">
                  <c:v>8</c:v>
                </c:pt>
                <c:pt idx="20">
                  <c:v>7.9</c:v>
                </c:pt>
                <c:pt idx="21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29-4C97-BB8F-F71885308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axId val="200792064"/>
        <c:axId val="201330624"/>
      </c:barChart>
      <c:lineChart>
        <c:grouping val="standard"/>
        <c:varyColors val="0"/>
        <c:ser>
          <c:idx val="1"/>
          <c:order val="1"/>
          <c:tx>
            <c:strRef>
              <c:f>fig_f4!$C$30</c:f>
              <c:strCache>
                <c:ptCount val="1"/>
                <c:pt idx="0">
                  <c:v>Obiettivo Unione Europea al 2030
 [contenimento al di sotto del 9%] </c:v>
                </c:pt>
              </c:strCache>
            </c:strRef>
          </c:tx>
          <c:spPr>
            <a:ln>
              <a:solidFill>
                <a:srgbClr val="FFC000"/>
              </a:solidFill>
              <a:prstDash val="sysDot"/>
            </a:ln>
          </c:spPr>
          <c:marker>
            <c:symbol val="none"/>
          </c:marker>
          <c:cat>
            <c:strRef>
              <c:f>fig_f4!$A$31:$A$52</c:f>
              <c:strCache>
                <c:ptCount val="22"/>
                <c:pt idx="0">
                  <c:v>Sicilia</c:v>
                </c:pt>
                <c:pt idx="1">
                  <c:v>Puglia</c:v>
                </c:pt>
                <c:pt idx="2">
                  <c:v>Campania</c:v>
                </c:pt>
                <c:pt idx="3">
                  <c:v>Valle d'Aosta</c:v>
                </c:pt>
                <c:pt idx="4">
                  <c:v>Calabria</c:v>
                </c:pt>
                <c:pt idx="5">
                  <c:v>Sardegna</c:v>
                </c:pt>
                <c:pt idx="6">
                  <c:v>Liguria</c:v>
                </c:pt>
                <c:pt idx="7">
                  <c:v>Italia</c:v>
                </c:pt>
                <c:pt idx="8">
                  <c:v>Umbria</c:v>
                </c:pt>
                <c:pt idx="9">
                  <c:v>Piemonte</c:v>
                </c:pt>
                <c:pt idx="10">
                  <c:v>Lombardia</c:v>
                </c:pt>
                <c:pt idx="11">
                  <c:v>Toscana</c:v>
                </c:pt>
                <c:pt idx="12">
                  <c:v>Trentino-AA</c:v>
                </c:pt>
                <c:pt idx="13">
                  <c:v>Emilia-R</c:v>
                </c:pt>
                <c:pt idx="14">
                  <c:v>UE-27 Paesi</c:v>
                </c:pt>
                <c:pt idx="15">
                  <c:v>Veneto</c:v>
                </c:pt>
                <c:pt idx="16">
                  <c:v>Lazio</c:v>
                </c:pt>
                <c:pt idx="17">
                  <c:v>Basilicata</c:v>
                </c:pt>
                <c:pt idx="18">
                  <c:v>Friuli-VG</c:v>
                </c:pt>
                <c:pt idx="19">
                  <c:v>Abruzzo</c:v>
                </c:pt>
                <c:pt idx="20">
                  <c:v>Marche</c:v>
                </c:pt>
                <c:pt idx="21">
                  <c:v>Molise</c:v>
                </c:pt>
              </c:strCache>
            </c:strRef>
          </c:cat>
          <c:val>
            <c:numRef>
              <c:f>fig_f4!$C$31:$C$52</c:f>
              <c:numCache>
                <c:formatCode>0</c:formatCode>
                <c:ptCount val="2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A-41B0-9F4D-43758A6E8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792064"/>
        <c:axId val="201330624"/>
      </c:lineChart>
      <c:catAx>
        <c:axId val="20079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-330000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1330624"/>
        <c:crosses val="autoZero"/>
        <c:auto val="1"/>
        <c:lblAlgn val="ctr"/>
        <c:lblOffset val="100"/>
        <c:noMultiLvlLbl val="0"/>
      </c:catAx>
      <c:valAx>
        <c:axId val="20133062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00792064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.44281644281644283"/>
          <c:y val="8.2198922025938467E-2"/>
          <c:w val="0.55514855514855521"/>
          <c:h val="0.1515017444926465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760633036597428E-2"/>
          <c:y val="5.7092687505647458E-2"/>
          <c:w val="0.95647873392680516"/>
          <c:h val="0.633536164350946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fig_f5!$C$28</c:f>
              <c:strCache>
                <c:ptCount val="1"/>
                <c:pt idx="0">
                  <c:v>% PIEMONTE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1-9A24-47EC-A335-6C2D3350E6E0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9A24-47EC-A335-6C2D3350E6E0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9A24-47EC-A335-6C2D3350E6E0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7-9A24-47EC-A335-6C2D3350E6E0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9-9A24-47EC-A335-6C2D3350E6E0}"/>
              </c:ext>
            </c:extLst>
          </c:dPt>
          <c:dPt>
            <c:idx val="5"/>
            <c:invertIfNegative val="0"/>
            <c:bubble3D val="0"/>
            <c:spPr>
              <a:pattFill prst="wdDnDiag">
                <a:fgClr>
                  <a:srgbClr val="92D050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B-9A24-47EC-A335-6C2D3350E6E0}"/>
              </c:ext>
            </c:extLst>
          </c:dPt>
          <c:dPt>
            <c:idx val="6"/>
            <c:invertIfNegative val="0"/>
            <c:bubble3D val="0"/>
            <c:spPr>
              <a:pattFill prst="wdUpDiag">
                <a:fgClr>
                  <a:srgbClr val="92D050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D-9A24-47EC-A335-6C2D3350E6E0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F-9A24-47EC-A335-6C2D3350E6E0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1-9A24-47EC-A335-6C2D3350E6E0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3-FF7D-44FC-ABBD-D75BF12C72B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fig_f5!$A$29:$B$41</c:f>
              <c:multiLvlStrCache>
                <c:ptCount val="13"/>
                <c:lvl>
                  <c:pt idx="0">
                    <c:v>II grado</c:v>
                  </c:pt>
                  <c:pt idx="1">
                    <c:v>Maschi</c:v>
                  </c:pt>
                  <c:pt idx="2">
                    <c:v>Femmine</c:v>
                  </c:pt>
                  <c:pt idx="3">
                    <c:v>Italiani</c:v>
                  </c:pt>
                  <c:pt idx="4">
                    <c:v>Stranieri</c:v>
                  </c:pt>
                  <c:pt idx="5">
                    <c:v>di cui 
nati 
in Italia</c:v>
                  </c:pt>
                  <c:pt idx="6">
                    <c:v>di cui 
nati 
all'estero</c:v>
                  </c:pt>
                  <c:pt idx="7">
                    <c:v>In anticipo</c:v>
                  </c:pt>
                  <c:pt idx="8">
                    <c:v>regolare</c:v>
                  </c:pt>
                  <c:pt idx="9">
                    <c:v>in ritardo</c:v>
                  </c:pt>
                  <c:pt idx="10">
                    <c:v>Liceo</c:v>
                  </c:pt>
                  <c:pt idx="11">
                    <c:v>Ist. tecnico</c:v>
                  </c:pt>
                  <c:pt idx="12">
                    <c:v>Ist.prof.</c:v>
                  </c:pt>
                </c:lvl>
                <c:lvl>
                  <c:pt idx="0">
                    <c:v>Totale</c:v>
                  </c:pt>
                  <c:pt idx="1">
                    <c:v>Sesso</c:v>
                  </c:pt>
                  <c:pt idx="3">
                    <c:v>Cittadinanza</c:v>
                  </c:pt>
                  <c:pt idx="7">
                    <c:v>Frequenza</c:v>
                  </c:pt>
                  <c:pt idx="10">
                    <c:v>Ordine scuola</c:v>
                  </c:pt>
                </c:lvl>
              </c:multiLvlStrCache>
            </c:multiLvlStrRef>
          </c:cat>
          <c:val>
            <c:numRef>
              <c:f>fig_f5!$C$29:$C$41</c:f>
              <c:numCache>
                <c:formatCode>0.0</c:formatCode>
                <c:ptCount val="13"/>
                <c:pt idx="0">
                  <c:v>3.2</c:v>
                </c:pt>
                <c:pt idx="1">
                  <c:v>4</c:v>
                </c:pt>
                <c:pt idx="2">
                  <c:v>2.4436267572412489</c:v>
                </c:pt>
                <c:pt idx="3">
                  <c:v>2.7553733013382318</c:v>
                </c:pt>
                <c:pt idx="4">
                  <c:v>7.7138508371385086</c:v>
                </c:pt>
                <c:pt idx="5">
                  <c:v>5.8923512747875355</c:v>
                </c:pt>
                <c:pt idx="6">
                  <c:v>9.087026161238656</c:v>
                </c:pt>
                <c:pt idx="7">
                  <c:v>2.8037383177570092</c:v>
                </c:pt>
                <c:pt idx="8">
                  <c:v>1.0081906067981283</c:v>
                </c:pt>
                <c:pt idx="9">
                  <c:v>10.954673924421646</c:v>
                </c:pt>
                <c:pt idx="10">
                  <c:v>1.5819275687153473</c:v>
                </c:pt>
                <c:pt idx="11">
                  <c:v>3.8616965369769676</c:v>
                </c:pt>
                <c:pt idx="12">
                  <c:v>6.6895599771066889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A24-47EC-A335-6C2D3350E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44615168"/>
        <c:axId val="239822528"/>
      </c:barChart>
      <c:catAx>
        <c:axId val="244615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crossAx val="239822528"/>
        <c:crosses val="autoZero"/>
        <c:auto val="1"/>
        <c:lblAlgn val="ctr"/>
        <c:lblOffset val="100"/>
        <c:noMultiLvlLbl val="0"/>
      </c:catAx>
      <c:valAx>
        <c:axId val="239822528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2446151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592921248609972"/>
          <c:y val="4.7094458020333664E-2"/>
          <c:w val="0.8082698525391866"/>
          <c:h val="0.7362473557205774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fig_f6!$B$30</c:f>
              <c:strCache>
                <c:ptCount val="1"/>
                <c:pt idx="0">
                  <c:v>Piemonte</c:v>
                </c:pt>
              </c:strCache>
            </c:strRef>
          </c:tx>
          <c:spPr>
            <a:solidFill>
              <a:srgbClr val="C00000"/>
            </a:solidFill>
            <a:ln w="19050">
              <a:noFill/>
            </a:ln>
          </c:spPr>
          <c:invertIfNegative val="0"/>
          <c:cat>
            <c:strRef>
              <c:f>fig_f6!$A$31:$A$36</c:f>
              <c:strCache>
                <c:ptCount val="6"/>
                <c:pt idx="0">
                  <c:v>Totale</c:v>
                </c:pt>
                <c:pt idx="1">
                  <c:v>Maschi</c:v>
                </c:pt>
                <c:pt idx="2">
                  <c:v>Femmine</c:v>
                </c:pt>
                <c:pt idx="3">
                  <c:v>Italiani</c:v>
                </c:pt>
                <c:pt idx="4">
                  <c:v>Stranieri</c:v>
                </c:pt>
                <c:pt idx="5">
                  <c:v>in ritardo</c:v>
                </c:pt>
              </c:strCache>
            </c:strRef>
          </c:cat>
          <c:val>
            <c:numRef>
              <c:f>fig_f6!$B$31:$B$36</c:f>
              <c:numCache>
                <c:formatCode>0.0</c:formatCode>
                <c:ptCount val="6"/>
                <c:pt idx="0">
                  <c:v>3.2</c:v>
                </c:pt>
                <c:pt idx="1">
                  <c:v>4</c:v>
                </c:pt>
                <c:pt idx="2">
                  <c:v>2.4436267572412489</c:v>
                </c:pt>
                <c:pt idx="3">
                  <c:v>2.7553733013382318</c:v>
                </c:pt>
                <c:pt idx="4">
                  <c:v>7.7138508371385086</c:v>
                </c:pt>
                <c:pt idx="5">
                  <c:v>10.954673924421646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7A-4E49-AD07-2265ED49FDAA}"/>
            </c:ext>
          </c:extLst>
        </c:ser>
        <c:ser>
          <c:idx val="1"/>
          <c:order val="1"/>
          <c:tx>
            <c:strRef>
              <c:f>fig_f6!$C$30</c:f>
              <c:strCache>
                <c:ptCount val="1"/>
                <c:pt idx="0">
                  <c:v>Italia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fig_f6!$A$31:$A$36</c:f>
              <c:strCache>
                <c:ptCount val="6"/>
                <c:pt idx="0">
                  <c:v>Totale</c:v>
                </c:pt>
                <c:pt idx="1">
                  <c:v>Maschi</c:v>
                </c:pt>
                <c:pt idx="2">
                  <c:v>Femmine</c:v>
                </c:pt>
                <c:pt idx="3">
                  <c:v>Italiani</c:v>
                </c:pt>
                <c:pt idx="4">
                  <c:v>Stranieri</c:v>
                </c:pt>
                <c:pt idx="5">
                  <c:v>in ritardo</c:v>
                </c:pt>
              </c:strCache>
            </c:strRef>
          </c:cat>
          <c:val>
            <c:numRef>
              <c:f>fig_f6!$C$31:$C$36</c:f>
              <c:numCache>
                <c:formatCode>0.0</c:formatCode>
                <c:ptCount val="6"/>
                <c:pt idx="0">
                  <c:v>3.3</c:v>
                </c:pt>
                <c:pt idx="1">
                  <c:v>4</c:v>
                </c:pt>
                <c:pt idx="2">
                  <c:v>2.6</c:v>
                </c:pt>
                <c:pt idx="3">
                  <c:v>2.9</c:v>
                </c:pt>
                <c:pt idx="4">
                  <c:v>9.1</c:v>
                </c:pt>
                <c:pt idx="5">
                  <c:v>12.7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7A-4E49-AD07-2265ED49F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overlap val="-9"/>
        <c:axId val="286715904"/>
        <c:axId val="286361856"/>
      </c:barChart>
      <c:catAx>
        <c:axId val="286715904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286361856"/>
        <c:crosses val="autoZero"/>
        <c:auto val="1"/>
        <c:lblAlgn val="ctr"/>
        <c:lblOffset val="100"/>
        <c:noMultiLvlLbl val="0"/>
      </c:catAx>
      <c:valAx>
        <c:axId val="286361856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crossAx val="286715904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.25607311134300981"/>
          <c:y val="0.8959928543300324"/>
          <c:w val="0.48787742575485149"/>
          <c:h val="7.0144994524624707E-2"/>
        </c:manualLayout>
      </c:layout>
      <c:overlay val="0"/>
      <c:spPr>
        <a:noFill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fig_f7!$B$21</c:f>
              <c:strCache>
                <c:ptCount val="1"/>
                <c:pt idx="0">
                  <c:v>18 anni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fig_f7!$A$22:$A$24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fig_f7!$B$22:$B$24</c:f>
              <c:numCache>
                <c:formatCode>0.0</c:formatCode>
                <c:ptCount val="3"/>
                <c:pt idx="0">
                  <c:v>1.4254199898184285</c:v>
                </c:pt>
                <c:pt idx="1">
                  <c:v>1.7538614848031888</c:v>
                </c:pt>
                <c:pt idx="2">
                  <c:v>4.0601404159491326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05-48D2-9E5E-EF34D51F7B29}"/>
            </c:ext>
          </c:extLst>
        </c:ser>
        <c:ser>
          <c:idx val="1"/>
          <c:order val="1"/>
          <c:tx>
            <c:strRef>
              <c:f>fig_f7!$C$21</c:f>
              <c:strCache>
                <c:ptCount val="1"/>
                <c:pt idx="0">
                  <c:v>19 anni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fig_f7!$A$22:$A$24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fig_f7!$C$22:$C$24</c:f>
              <c:numCache>
                <c:formatCode>0.0</c:formatCode>
                <c:ptCount val="3"/>
                <c:pt idx="0">
                  <c:v>53.079925335143386</c:v>
                </c:pt>
                <c:pt idx="1">
                  <c:v>64.683607374190331</c:v>
                </c:pt>
                <c:pt idx="2">
                  <c:v>81.043846867134718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05-48D2-9E5E-EF34D51F7B29}"/>
            </c:ext>
          </c:extLst>
        </c:ser>
        <c:ser>
          <c:idx val="2"/>
          <c:order val="2"/>
          <c:tx>
            <c:strRef>
              <c:f>fig_f7!$D$21</c:f>
              <c:strCache>
                <c:ptCount val="1"/>
                <c:pt idx="0">
                  <c:v>20 anni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fig_f7!$A$22:$A$24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fig_f7!$D$22:$D$24</c:f>
              <c:numCache>
                <c:formatCode>0.0</c:formatCode>
                <c:ptCount val="3"/>
                <c:pt idx="0">
                  <c:v>25.72543695910402</c:v>
                </c:pt>
                <c:pt idx="1">
                  <c:v>19.431988041853511</c:v>
                </c:pt>
                <c:pt idx="2">
                  <c:v>11.28626308120281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05-48D2-9E5E-EF34D51F7B29}"/>
            </c:ext>
          </c:extLst>
        </c:ser>
        <c:ser>
          <c:idx val="3"/>
          <c:order val="3"/>
          <c:tx>
            <c:strRef>
              <c:f>fig_f7!$E$21</c:f>
              <c:strCache>
                <c:ptCount val="1"/>
                <c:pt idx="0">
                  <c:v>21 anni +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fig_f7!$A$22:$A$24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fig_f7!$E$22:$E$24</c:f>
              <c:numCache>
                <c:formatCode>0.0</c:formatCode>
                <c:ptCount val="3"/>
                <c:pt idx="0">
                  <c:v>19.769217715934158</c:v>
                </c:pt>
                <c:pt idx="1">
                  <c:v>14.130543099152964</c:v>
                </c:pt>
                <c:pt idx="2">
                  <c:v>3.6097496357133392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05-48D2-9E5E-EF34D51F7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36479551"/>
        <c:axId val="1836480799"/>
      </c:barChart>
      <c:catAx>
        <c:axId val="1836479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1836480799"/>
        <c:crosses val="autoZero"/>
        <c:auto val="1"/>
        <c:lblAlgn val="ctr"/>
        <c:lblOffset val="100"/>
        <c:noMultiLvlLbl val="0"/>
      </c:catAx>
      <c:valAx>
        <c:axId val="183648079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836479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58520868607499"/>
          <c:y val="0.24044678008998877"/>
          <c:w val="0.51631138128339693"/>
          <c:h val="0.71856270065679917"/>
        </c:manualLayout>
      </c:layout>
      <c:pieChart>
        <c:varyColors val="1"/>
        <c:ser>
          <c:idx val="0"/>
          <c:order val="0"/>
          <c:tx>
            <c:strRef>
              <c:f>fig_f8!$B$22</c:f>
              <c:strCache>
                <c:ptCount val="1"/>
                <c:pt idx="0">
                  <c:v>Val. Ass.</c:v>
                </c:pt>
              </c:strCache>
            </c:strRef>
          </c:tx>
          <c:explosion val="9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5081-45A4-B68F-090F0D55AA81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3-5081-45A4-B68F-090F0D55AA81}"/>
              </c:ext>
            </c:extLst>
          </c:dPt>
          <c:dPt>
            <c:idx val="2"/>
            <c:bubble3D val="0"/>
            <c:spPr>
              <a:pattFill prst="wdUpDiag">
                <a:fgClr>
                  <a:srgbClr val="92D050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5-5081-45A4-B68F-090F0D55AA81}"/>
              </c:ext>
            </c:extLst>
          </c:dPt>
          <c:dPt>
            <c:idx val="3"/>
            <c:bubble3D val="0"/>
            <c:spPr>
              <a:pattFill prst="wdUpDiag">
                <a:fgClr>
                  <a:schemeClr val="accent4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7-5081-45A4-B68F-090F0D55AA81}"/>
              </c:ext>
            </c:extLst>
          </c:dPt>
          <c:dLbls>
            <c:dLbl>
              <c:idx val="0"/>
              <c:layout>
                <c:manualLayout>
                  <c:x val="-6.1285442767929868E-2"/>
                  <c:y val="2.74997443501380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Diplomi di maturità
</a:t>
                    </a:r>
                    <a:r>
                      <a:rPr lang="en-US" b="1">
                        <a:solidFill>
                          <a:schemeClr val="accent2">
                            <a:lumMod val="75000"/>
                          </a:schemeClr>
                        </a:solidFill>
                      </a:rPr>
                      <a:t>Secondaria II grado</a:t>
                    </a:r>
                    <a:r>
                      <a:rPr lang="en-US"/>
                      <a:t>; 31.024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81-45A4-B68F-090F0D55AA81}"/>
                </c:ext>
              </c:extLst>
            </c:dLbl>
            <c:dLbl>
              <c:idx val="1"/>
              <c:layout>
                <c:manualLayout>
                  <c:x val="5.8095036216336382E-2"/>
                  <c:y val="-7.5892781871216841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333333"/>
                        </a:solidFill>
                        <a:latin typeface="Century Gothic"/>
                        <a:ea typeface="Century Gothic"/>
                        <a:cs typeface="Century Gothic"/>
                      </a:defRPr>
                    </a:pPr>
                    <a:r>
                      <a:rPr lang="en-US" sz="800"/>
                      <a:t>Diplomi IeFP
</a:t>
                    </a:r>
                    <a:r>
                      <a:rPr lang="en-US" sz="800" b="1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t>Agenzie formative</a:t>
                    </a:r>
                    <a:r>
                      <a:rPr lang="en-US" sz="800"/>
                      <a:t>; 1.135</a:t>
                    </a:r>
                  </a:p>
                </c:rich>
              </c:tx>
              <c:spPr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81-45A4-B68F-090F0D55AA81}"/>
                </c:ext>
              </c:extLst>
            </c:dLbl>
            <c:dLbl>
              <c:idx val="2"/>
              <c:layout>
                <c:manualLayout>
                  <c:x val="6.6209677861248553E-2"/>
                  <c:y val="-4.0156425759280093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333333"/>
                        </a:solidFill>
                        <a:latin typeface="Century Gothic"/>
                        <a:ea typeface="Century Gothic"/>
                        <a:cs typeface="Century Gothic"/>
                      </a:defRPr>
                    </a:pPr>
                    <a:r>
                      <a:rPr lang="en-US" sz="800"/>
                      <a:t>Qualifiche IeFP 
</a:t>
                    </a:r>
                    <a:r>
                      <a:rPr lang="en-US" sz="800" b="1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t>Agenzie formative</a:t>
                    </a:r>
                    <a:r>
                      <a:rPr lang="en-US" sz="800"/>
                      <a:t>; 4.357</a:t>
                    </a:r>
                  </a:p>
                </c:rich>
              </c:tx>
              <c:spPr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81-45A4-B68F-090F0D55AA81}"/>
                </c:ext>
              </c:extLst>
            </c:dLbl>
            <c:dLbl>
              <c:idx val="3"/>
              <c:layout>
                <c:manualLayout>
                  <c:x val="6.3710076292991288E-2"/>
                  <c:y val="2.037464802980998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Century Gothic"/>
                        <a:ea typeface="Century Gothic"/>
                        <a:cs typeface="Century Gothic"/>
                      </a:defRPr>
                    </a:pPr>
                    <a:r>
                      <a:rPr lang="en-US" sz="800"/>
                      <a:t>Qualifiche IeFP
</a:t>
                    </a:r>
                    <a:r>
                      <a:rPr lang="en-US" sz="800" b="1">
                        <a:solidFill>
                          <a:schemeClr val="accent2">
                            <a:lumMod val="75000"/>
                          </a:schemeClr>
                        </a:solidFill>
                      </a:rPr>
                      <a:t>Secondaria II grado</a:t>
                    </a:r>
                    <a:r>
                      <a:rPr lang="en-US" sz="800"/>
                      <a:t>; 2.103</a:t>
                    </a:r>
                  </a:p>
                </c:rich>
              </c:tx>
              <c:numFmt formatCode="#,##0" sourceLinked="0"/>
              <c:spPr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081-45A4-B68F-090F0D55AA8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fig_f8!$A$23:$A$26</c:f>
              <c:strCache>
                <c:ptCount val="4"/>
                <c:pt idx="0">
                  <c:v>Diplomi di maturità
Secondaria II grado</c:v>
                </c:pt>
                <c:pt idx="1">
                  <c:v>Diplomi IeFP
Agenzie formative</c:v>
                </c:pt>
                <c:pt idx="2">
                  <c:v>Qualifiche IeFP 
Agenzie formative</c:v>
                </c:pt>
                <c:pt idx="3">
                  <c:v>Qualifiche IeFP
Secondaria II grado</c:v>
                </c:pt>
              </c:strCache>
            </c:strRef>
          </c:cat>
          <c:val>
            <c:numRef>
              <c:f>fig_f8!$B$23:$B$26</c:f>
              <c:numCache>
                <c:formatCode>#,##0</c:formatCode>
                <c:ptCount val="4"/>
                <c:pt idx="0">
                  <c:v>31620</c:v>
                </c:pt>
                <c:pt idx="1">
                  <c:v>1187</c:v>
                </c:pt>
                <c:pt idx="2">
                  <c:v>4192</c:v>
                </c:pt>
                <c:pt idx="3">
                  <c:v>2303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81-45A4-B68F-090F0D55A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2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00024647640875E-2"/>
          <c:y val="5.3896981627296579E-2"/>
          <c:w val="0.63168935133108373"/>
          <c:h val="0.70009645669291343"/>
        </c:manualLayout>
      </c:layout>
      <c:lineChart>
        <c:grouping val="standard"/>
        <c:varyColors val="0"/>
        <c:ser>
          <c:idx val="0"/>
          <c:order val="0"/>
          <c:tx>
            <c:strRef>
              <c:f>fig_f9!$A$24</c:f>
              <c:strCache>
                <c:ptCount val="1"/>
                <c:pt idx="0">
                  <c:v>Istituti Professionali</c:v>
                </c:pt>
              </c:strCache>
            </c:strRef>
          </c:tx>
          <c:marker>
            <c:symbol val="none"/>
          </c:marker>
          <c:cat>
            <c:strRef>
              <c:f>fig_f9!$B$23:$M$23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fig_f9!$B$24:$M$24</c:f>
              <c:numCache>
                <c:formatCode>#,##0</c:formatCode>
                <c:ptCount val="12"/>
                <c:pt idx="0">
                  <c:v>4497</c:v>
                </c:pt>
                <c:pt idx="1">
                  <c:v>4566</c:v>
                </c:pt>
                <c:pt idx="2">
                  <c:v>4940</c:v>
                </c:pt>
                <c:pt idx="3">
                  <c:v>5224</c:v>
                </c:pt>
                <c:pt idx="4">
                  <c:v>5237</c:v>
                </c:pt>
                <c:pt idx="5">
                  <c:v>4763</c:v>
                </c:pt>
                <c:pt idx="6">
                  <c:v>5394</c:v>
                </c:pt>
                <c:pt idx="7">
                  <c:v>5565</c:v>
                </c:pt>
                <c:pt idx="8">
                  <c:v>6106</c:v>
                </c:pt>
                <c:pt idx="9">
                  <c:v>6178</c:v>
                </c:pt>
                <c:pt idx="10">
                  <c:v>5900</c:v>
                </c:pt>
                <c:pt idx="11">
                  <c:v>5965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33-4FE1-B2A5-444CDF9487C1}"/>
            </c:ext>
          </c:extLst>
        </c:ser>
        <c:ser>
          <c:idx val="1"/>
          <c:order val="1"/>
          <c:tx>
            <c:strRef>
              <c:f>fig_f9!$A$25</c:f>
              <c:strCache>
                <c:ptCount val="1"/>
                <c:pt idx="0">
                  <c:v>Istituti Tecnici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fig_f9!$B$23:$M$23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fig_f9!$B$25:$M$25</c:f>
              <c:numCache>
                <c:formatCode>#,##0</c:formatCode>
                <c:ptCount val="12"/>
                <c:pt idx="0">
                  <c:v>8505</c:v>
                </c:pt>
                <c:pt idx="1">
                  <c:v>8381</c:v>
                </c:pt>
                <c:pt idx="2">
                  <c:v>8657</c:v>
                </c:pt>
                <c:pt idx="3">
                  <c:v>8784</c:v>
                </c:pt>
                <c:pt idx="4">
                  <c:v>9581</c:v>
                </c:pt>
                <c:pt idx="5">
                  <c:v>8730</c:v>
                </c:pt>
                <c:pt idx="6">
                  <c:v>9001</c:v>
                </c:pt>
                <c:pt idx="7">
                  <c:v>9258</c:v>
                </c:pt>
                <c:pt idx="8">
                  <c:v>9517</c:v>
                </c:pt>
                <c:pt idx="9">
                  <c:v>9802</c:v>
                </c:pt>
                <c:pt idx="10">
                  <c:v>10014</c:v>
                </c:pt>
                <c:pt idx="11">
                  <c:v>10010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33-4FE1-B2A5-444CDF9487C1}"/>
            </c:ext>
          </c:extLst>
        </c:ser>
        <c:ser>
          <c:idx val="2"/>
          <c:order val="2"/>
          <c:tx>
            <c:strRef>
              <c:f>fig_f9!$A$26</c:f>
              <c:strCache>
                <c:ptCount val="1"/>
                <c:pt idx="0">
                  <c:v>Licei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cat>
            <c:strRef>
              <c:f>fig_f9!$B$23:$M$23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fig_f9!$B$26:$M$26</c:f>
              <c:numCache>
                <c:formatCode>#,##0</c:formatCode>
                <c:ptCount val="12"/>
                <c:pt idx="0">
                  <c:v>12838</c:v>
                </c:pt>
                <c:pt idx="1">
                  <c:v>13221</c:v>
                </c:pt>
                <c:pt idx="2">
                  <c:v>13287</c:v>
                </c:pt>
                <c:pt idx="3">
                  <c:v>13077</c:v>
                </c:pt>
                <c:pt idx="4">
                  <c:v>13033</c:v>
                </c:pt>
                <c:pt idx="5">
                  <c:v>14281</c:v>
                </c:pt>
                <c:pt idx="6">
                  <c:v>14892</c:v>
                </c:pt>
                <c:pt idx="7">
                  <c:v>14734</c:v>
                </c:pt>
                <c:pt idx="8">
                  <c:v>14464</c:v>
                </c:pt>
                <c:pt idx="9">
                  <c:v>15272</c:v>
                </c:pt>
                <c:pt idx="10">
                  <c:v>15110</c:v>
                </c:pt>
                <c:pt idx="11">
                  <c:v>15645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33-4FE1-B2A5-444CDF948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133504"/>
        <c:axId val="201214208"/>
      </c:lineChart>
      <c:catAx>
        <c:axId val="20213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1214208"/>
        <c:crosses val="autoZero"/>
        <c:auto val="1"/>
        <c:lblAlgn val="ctr"/>
        <c:lblOffset val="100"/>
        <c:noMultiLvlLbl val="0"/>
      </c:catAx>
      <c:valAx>
        <c:axId val="20121420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2133504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1736779386951631"/>
          <c:y val="0.82935417928528166"/>
          <c:w val="0.74781091816647915"/>
          <c:h val="0.15144722895215024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hyperlink" Target="http://www.sisform.piemonte.it/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6522720</xdr:colOff>
      <xdr:row>0</xdr:row>
      <xdr:rowOff>83820</xdr:rowOff>
    </xdr:from>
    <xdr:to>
      <xdr:col>4</xdr:col>
      <xdr:colOff>37658</xdr:colOff>
      <xdr:row>3</xdr:row>
      <xdr:rowOff>83820</xdr:rowOff>
    </xdr:to>
    <xdr:grpSp>
      <xdr:nvGrpSpPr>
        <xdr:cNvPr id="7" name="Gruppo 6"/>
        <xdr:cNvGrpSpPr/>
      </xdr:nvGrpSpPr>
      <xdr:grpSpPr>
        <a:xfrm>
          <a:off x="7046595" y="83820"/>
          <a:ext cx="3239963" cy="704850"/>
          <a:chOff x="6263640" y="137160"/>
          <a:chExt cx="2590358" cy="609600"/>
        </a:xfrm>
      </xdr:grpSpPr>
      <xdr:pic>
        <xdr:nvPicPr>
          <xdr:cNvPr id="8" name="Immagine 7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45786" y="137160"/>
            <a:ext cx="708212" cy="541020"/>
          </a:xfrm>
          <a:prstGeom prst="rect">
            <a:avLst/>
          </a:prstGeom>
          <a:noFill/>
          <a:ln>
            <a:noFill/>
          </a:ln>
        </xdr:spPr>
      </xdr:pic>
      <xdr:grpSp>
        <xdr:nvGrpSpPr>
          <xdr:cNvPr id="9" name="Gruppo 8"/>
          <xdr:cNvGrpSpPr/>
        </xdr:nvGrpSpPr>
        <xdr:grpSpPr>
          <a:xfrm>
            <a:off x="6263640" y="137160"/>
            <a:ext cx="1844040" cy="609600"/>
            <a:chOff x="6263640" y="137160"/>
            <a:chExt cx="1844040" cy="609600"/>
          </a:xfrm>
        </xdr:grpSpPr>
        <xdr:pic>
          <xdr:nvPicPr>
            <xdr:cNvPr id="10" name="Immagine 3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263640" y="137160"/>
              <a:ext cx="476782" cy="52836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" name="Immagine 4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842501" y="144780"/>
              <a:ext cx="1202698" cy="3916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2" name="Rettangolo 11">
              <a:hlinkClick xmlns:r="http://schemas.openxmlformats.org/officeDocument/2006/relationships" r:id="rId4"/>
            </xdr:cNvPr>
            <xdr:cNvSpPr/>
          </xdr:nvSpPr>
          <xdr:spPr bwMode="auto">
            <a:xfrm>
              <a:off x="6741861" y="535625"/>
              <a:ext cx="1365819" cy="211135"/>
            </a:xfrm>
            <a:prstGeom prst="rect">
              <a:avLst/>
            </a:prstGeom>
            <a:solidFill>
              <a:srgbClr val="FFFFF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r>
                <a:rPr lang="it-IT" sz="900">
                  <a:latin typeface="Century Gothic" panose="020B0502020202020204" pitchFamily="34" charset="0"/>
                </a:rPr>
                <a:t>www.sisform.piemonte.it</a:t>
              </a:r>
            </a:p>
          </xdr:txBody>
        </xdr:sp>
      </xdr:grp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19050</xdr:rowOff>
    </xdr:from>
    <xdr:to>
      <xdr:col>11</xdr:col>
      <xdr:colOff>285750</xdr:colOff>
      <xdr:row>17</xdr:row>
      <xdr:rowOff>82550</xdr:rowOff>
    </xdr:to>
    <xdr:graphicFrame macro="">
      <xdr:nvGraphicFramePr>
        <xdr:cNvPr id="2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76200</xdr:rowOff>
    </xdr:from>
    <xdr:to>
      <xdr:col>13</xdr:col>
      <xdr:colOff>0</xdr:colOff>
      <xdr:row>18</xdr:row>
      <xdr:rowOff>152400</xdr:rowOff>
    </xdr:to>
    <xdr:grpSp>
      <xdr:nvGrpSpPr>
        <xdr:cNvPr id="2" name="Gruppo 1"/>
        <xdr:cNvGrpSpPr>
          <a:grpSpLocks/>
        </xdr:cNvGrpSpPr>
      </xdr:nvGrpSpPr>
      <xdr:grpSpPr bwMode="auto">
        <a:xfrm>
          <a:off x="0" y="601980"/>
          <a:ext cx="5334000" cy="2484120"/>
          <a:chOff x="0" y="762000"/>
          <a:chExt cx="5972174" cy="3048000"/>
        </a:xfrm>
      </xdr:grpSpPr>
      <xdr:graphicFrame macro="">
        <xdr:nvGraphicFramePr>
          <xdr:cNvPr id="3" name="Chart 1"/>
          <xdr:cNvGraphicFramePr>
            <a:graphicFrameLocks/>
          </xdr:cNvGraphicFramePr>
        </xdr:nvGraphicFramePr>
        <xdr:xfrm>
          <a:off x="0" y="762000"/>
          <a:ext cx="5972174" cy="3048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ico 2"/>
          <xdr:cNvGraphicFramePr>
            <a:graphicFrameLocks/>
          </xdr:cNvGraphicFramePr>
        </xdr:nvGraphicFramePr>
        <xdr:xfrm>
          <a:off x="4004667" y="782207"/>
          <a:ext cx="1762746" cy="22511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1</xdr:row>
      <xdr:rowOff>57150</xdr:rowOff>
    </xdr:from>
    <xdr:to>
      <xdr:col>11</xdr:col>
      <xdr:colOff>457200</xdr:colOff>
      <xdr:row>18</xdr:row>
      <xdr:rowOff>133350</xdr:rowOff>
    </xdr:to>
    <xdr:grpSp>
      <xdr:nvGrpSpPr>
        <xdr:cNvPr id="2" name="Gruppo 3"/>
        <xdr:cNvGrpSpPr>
          <a:grpSpLocks/>
        </xdr:cNvGrpSpPr>
      </xdr:nvGrpSpPr>
      <xdr:grpSpPr bwMode="auto">
        <a:xfrm>
          <a:off x="31750" y="491490"/>
          <a:ext cx="6216650" cy="2644140"/>
          <a:chOff x="15030450" y="457200"/>
          <a:chExt cx="5170763" cy="2752725"/>
        </a:xfrm>
      </xdr:grpSpPr>
      <xdr:graphicFrame macro="">
        <xdr:nvGraphicFramePr>
          <xdr:cNvPr id="3" name="Chart 1"/>
          <xdr:cNvGraphicFramePr>
            <a:graphicFrameLocks/>
          </xdr:cNvGraphicFramePr>
        </xdr:nvGraphicFramePr>
        <xdr:xfrm>
          <a:off x="15030450" y="457200"/>
          <a:ext cx="5143500" cy="27527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ico 2"/>
          <xdr:cNvGraphicFramePr>
            <a:graphicFrameLocks/>
          </xdr:cNvGraphicFramePr>
        </xdr:nvGraphicFramePr>
        <xdr:xfrm>
          <a:off x="18496237" y="486698"/>
          <a:ext cx="1704976" cy="22955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15240</xdr:rowOff>
    </xdr:from>
    <xdr:to>
      <xdr:col>7</xdr:col>
      <xdr:colOff>609600</xdr:colOff>
      <xdr:row>20</xdr:row>
      <xdr:rowOff>78740</xdr:rowOff>
    </xdr:to>
    <xdr:graphicFrame macro="">
      <xdr:nvGraphicFramePr>
        <xdr:cNvPr id="2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</xdr:row>
      <xdr:rowOff>76200</xdr:rowOff>
    </xdr:from>
    <xdr:to>
      <xdr:col>7</xdr:col>
      <xdr:colOff>693419</xdr:colOff>
      <xdr:row>21</xdr:row>
      <xdr:rowOff>95250</xdr:rowOff>
    </xdr:to>
    <xdr:graphicFrame macro="">
      <xdr:nvGraphicFramePr>
        <xdr:cNvPr id="3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6350</xdr:rowOff>
    </xdr:from>
    <xdr:to>
      <xdr:col>9</xdr:col>
      <xdr:colOff>323850</xdr:colOff>
      <xdr:row>16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371475</xdr:rowOff>
    </xdr:from>
    <xdr:to>
      <xdr:col>12</xdr:col>
      <xdr:colOff>388620</xdr:colOff>
      <xdr:row>24</xdr:row>
      <xdr:rowOff>121920</xdr:rowOff>
    </xdr:to>
    <xdr:graphicFrame macro="">
      <xdr:nvGraphicFramePr>
        <xdr:cNvPr id="3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0.79561</cdr:x>
      <cdr:y>0.49201</cdr:y>
    </cdr:from>
    <cdr:to>
      <cdr:x>0.95587</cdr:x>
      <cdr:y>0.57348</cdr:y>
    </cdr:to>
    <cdr:sp macro="" textlink="">
      <cdr:nvSpPr>
        <cdr:cNvPr id="4" name="CasellaDiTesto 3"/>
        <cdr:cNvSpPr txBox="1"/>
      </cdr:nvSpPr>
      <cdr:spPr>
        <a:xfrm xmlns:a="http://schemas.openxmlformats.org/drawingml/2006/main">
          <a:off x="5143500" y="1495425"/>
          <a:ext cx="10382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it-IT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1</xdr:row>
      <xdr:rowOff>38100</xdr:rowOff>
    </xdr:from>
    <xdr:to>
      <xdr:col>13</xdr:col>
      <xdr:colOff>396240</xdr:colOff>
      <xdr:row>21</xdr:row>
      <xdr:rowOff>30480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7621</xdr:colOff>
      <xdr:row>2</xdr:row>
      <xdr:rowOff>45719</xdr:rowOff>
    </xdr:from>
    <xdr:to>
      <xdr:col>10</xdr:col>
      <xdr:colOff>236221</xdr:colOff>
      <xdr:row>21</xdr:row>
      <xdr:rowOff>53340</xdr:rowOff>
    </xdr:to>
    <xdr:graphicFrame macro="">
      <xdr:nvGraphicFramePr>
        <xdr:cNvPr id="3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1</xdr:row>
      <xdr:rowOff>99060</xdr:rowOff>
    </xdr:from>
    <xdr:to>
      <xdr:col>10</xdr:col>
      <xdr:colOff>137160</xdr:colOff>
      <xdr:row>17</xdr:row>
      <xdr:rowOff>121920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avoleClaudio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GER13\spl98_V1\sbocchilau1998\cap3\tav\parametri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E"/>
      <sheetName val="Appo"/>
      <sheetName val="testata1"/>
      <sheetName val="testata2"/>
      <sheetName val="testata3"/>
      <sheetName val="testata4"/>
      <sheetName val="testata5"/>
      <sheetName val="testata6"/>
      <sheetName val="testata7"/>
      <sheetName val="testata8"/>
      <sheetName val="testata9"/>
      <sheetName val="testata10"/>
      <sheetName val="testata11"/>
      <sheetName val="testata12"/>
      <sheetName val="testata13"/>
      <sheetName val="testata14"/>
      <sheetName val="testata15"/>
      <sheetName val="testata16"/>
      <sheetName val="testata17"/>
      <sheetName val="testata18"/>
      <sheetName val="testata19"/>
      <sheetName val="testata20"/>
      <sheetName val="DNA"/>
      <sheetName val="Box"/>
      <sheetName val="Note"/>
      <sheetName val="Titoli"/>
    </sheetNames>
    <sheetDataSet>
      <sheetData sheetId="0" refreshError="1">
        <row r="1">
          <cell r="H1" t="str">
            <v>sì</v>
          </cell>
        </row>
        <row r="2">
          <cell r="H2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o"/>
      <sheetName val="testata1"/>
      <sheetName val="testata2"/>
      <sheetName val="testata3"/>
      <sheetName val="testata4"/>
      <sheetName val="testata5"/>
      <sheetName val="testata6"/>
      <sheetName val="testata7"/>
      <sheetName val="testata8"/>
      <sheetName val="testata9"/>
      <sheetName val="testata10"/>
      <sheetName val="testata11"/>
      <sheetName val="testata12"/>
      <sheetName val="testata13"/>
      <sheetName val="testata14"/>
      <sheetName val="testata15"/>
      <sheetName val="testata16"/>
      <sheetName val="testata17"/>
      <sheetName val="testata18"/>
      <sheetName val="testata19"/>
      <sheetName val="testata20"/>
      <sheetName val="testata21"/>
      <sheetName val="testata22"/>
      <sheetName val="testata23"/>
      <sheetName val="testata24"/>
      <sheetName val="testata25"/>
      <sheetName val="testata26"/>
      <sheetName val="testata27"/>
      <sheetName val="testata28"/>
      <sheetName val="testata29"/>
      <sheetName val="testata30"/>
      <sheetName val="testata31"/>
      <sheetName val="testata32"/>
      <sheetName val="testata33"/>
      <sheetName val="testata34"/>
      <sheetName val="testata35"/>
      <sheetName val="testata36"/>
      <sheetName val="testata37"/>
      <sheetName val="testata38"/>
      <sheetName val="testata39"/>
      <sheetName val="testata40"/>
      <sheetName val="testata41"/>
      <sheetName val="testata42"/>
      <sheetName val="testata43"/>
      <sheetName val="testata44"/>
      <sheetName val="testata45"/>
      <sheetName val="testata46"/>
      <sheetName val="testata47"/>
      <sheetName val="testata48"/>
      <sheetName val="Box"/>
      <sheetName val="Note"/>
      <sheetName val="Titoli"/>
      <sheetName val="D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6"/>
  <sheetViews>
    <sheetView showGridLines="0" tabSelected="1" zoomScaleNormal="100" workbookViewId="0">
      <selection activeCell="A4" sqref="A4"/>
    </sheetView>
  </sheetViews>
  <sheetFormatPr defaultColWidth="8.83203125" defaultRowHeight="11.25" x14ac:dyDescent="0.2"/>
  <cols>
    <col min="1" max="1" width="9.1640625" style="65" customWidth="1"/>
    <col min="2" max="2" width="152.5" style="65" customWidth="1"/>
    <col min="3" max="16384" width="8.83203125" style="65"/>
  </cols>
  <sheetData>
    <row r="2" spans="1:4" ht="18" x14ac:dyDescent="0.25">
      <c r="A2" s="110" t="s">
        <v>167</v>
      </c>
      <c r="B2" s="110"/>
    </row>
    <row r="3" spans="1:4" ht="26.25" customHeight="1" x14ac:dyDescent="0.25">
      <c r="A3" s="111" t="s">
        <v>131</v>
      </c>
      <c r="B3" s="111"/>
    </row>
    <row r="4" spans="1:4" ht="14.25" customHeight="1" x14ac:dyDescent="0.25">
      <c r="A4" s="66"/>
      <c r="B4" s="66"/>
    </row>
    <row r="5" spans="1:4" ht="16.899999999999999" customHeight="1" x14ac:dyDescent="0.25">
      <c r="A5" s="112" t="s">
        <v>139</v>
      </c>
      <c r="B5" s="112"/>
      <c r="C5" s="112"/>
      <c r="D5" s="112"/>
    </row>
    <row r="6" spans="1:4" ht="20.25" customHeight="1" x14ac:dyDescent="0.4">
      <c r="A6" s="67" t="s">
        <v>130</v>
      </c>
      <c r="B6" s="68" t="str">
        <f>fig_f1!A1</f>
        <v>Fig. F.1 Scuola secondaria di II grado, percorsi diurni: risultati di scrutini ed esami, 2020/21</v>
      </c>
    </row>
    <row r="7" spans="1:4" ht="20.25" customHeight="1" x14ac:dyDescent="0.4">
      <c r="A7" s="67" t="s">
        <v>130</v>
      </c>
      <c r="B7" s="68" t="str">
        <f>tab_f1!A1</f>
        <v>Tab. F.1  Scuola secondaria di II grado, percorsi diurni: indicatori di insuccesso scolastico per anno di corso e sesso (2020/21, allievi interni)</v>
      </c>
    </row>
    <row r="8" spans="1:4" ht="20.25" customHeight="1" x14ac:dyDescent="0.4">
      <c r="A8" s="67" t="s">
        <v>130</v>
      </c>
      <c r="B8" s="68" t="str">
        <f>fig_f2!A1</f>
        <v>Fig. F.2 Secondaria di II grado: andamento dei respinti (a giugno) nei percorsi diurni, per ordine di scuola,2017/18-2020/21</v>
      </c>
    </row>
    <row r="9" spans="1:4" ht="20.25" customHeight="1" x14ac:dyDescent="0.4">
      <c r="A9" s="67" t="s">
        <v>130</v>
      </c>
      <c r="B9" s="68" t="str">
        <f>fig_f3!$A$1</f>
        <v>Fig. F.3 Quota di alunni in ritardo rispetto all'età regolare di frequenza per ordine di scuola secondaria di II grado e sesso, corsi diurni, 2020/21</v>
      </c>
    </row>
    <row r="10" spans="1:4" ht="20.25" customHeight="1" x14ac:dyDescent="0.4">
      <c r="A10" s="67" t="s">
        <v>130</v>
      </c>
      <c r="B10" s="68" t="str">
        <f>fig_f4!A1</f>
        <v>Fig. F.4 Abbandono scolastico [Early leavers from education and training] nelle regioni italiane nel 2021</v>
      </c>
    </row>
    <row r="11" spans="1:4" ht="20.25" customHeight="1" x14ac:dyDescent="0.4">
      <c r="A11" s="67" t="s">
        <v>130</v>
      </c>
      <c r="B11" s="68" t="str">
        <f>fig_f5!A1</f>
        <v>Fig. F.5 Abbandono complessivo nella secondaria di secondo grado in Piemonte nel corso dell'anno scolastico 2018/19 e tra il 2018/19 e il 2019/20</v>
      </c>
    </row>
    <row r="12" spans="1:4" ht="20.25" customHeight="1" x14ac:dyDescent="0.4">
      <c r="A12" s="67" t="s">
        <v>130</v>
      </c>
      <c r="B12" s="68" t="str">
        <f>fig_f6!A1</f>
        <v>Fig. F.6 Abbandono complessivo nella secondaria di II grado, confronto Piemonte-Italia, nel corso dell'anno scolastico 2018/19 e tra il 2018/19 e il 2019/20, per cittadinanza, sesso e allievi in ritardo</v>
      </c>
    </row>
    <row r="13" spans="1:4" ht="20.25" customHeight="1" x14ac:dyDescent="0.25">
      <c r="A13" s="113" t="s">
        <v>132</v>
      </c>
      <c r="B13" s="113"/>
      <c r="C13" s="113"/>
      <c r="D13" s="113"/>
    </row>
    <row r="14" spans="1:4" ht="20.25" customHeight="1" x14ac:dyDescent="0.4">
      <c r="A14" s="67" t="s">
        <v>130</v>
      </c>
      <c r="B14" s="69" t="str">
        <f>fig_f7!A1</f>
        <v>Fig. F.7 Diplomati per fascia di età e ordine di scuola secondaria di II grado, 2019/20</v>
      </c>
    </row>
    <row r="15" spans="1:4" ht="20.25" customHeight="1" x14ac:dyDescent="0.4">
      <c r="A15" s="67" t="s">
        <v>130</v>
      </c>
      <c r="B15" s="69" t="str">
        <f>fig_f8!A1</f>
        <v>Fig. F.8 Diplomi e qualifiche nel secondo ciclo nel 2020/21, valori assoluti</v>
      </c>
    </row>
    <row r="16" spans="1:4" ht="20.25" customHeight="1" x14ac:dyDescent="0.4">
      <c r="A16" s="67" t="s">
        <v>130</v>
      </c>
      <c r="B16" s="69" t="str">
        <f>tab_f2!A1</f>
        <v>Tab. F.2 Secondaria di II grado: diplomi di maturità per indirizzo di scuola e provincia, 2020/21</v>
      </c>
    </row>
    <row r="17" spans="1:2" ht="20.25" customHeight="1" x14ac:dyDescent="0.4">
      <c r="A17" s="67" t="s">
        <v>130</v>
      </c>
      <c r="B17" s="69" t="str">
        <f>fig_f9!A1</f>
        <v>Fig. F.9  Secondaria di II grado: andamento del numero di diplomati per ordine di scuola</v>
      </c>
    </row>
    <row r="18" spans="1:2" ht="20.25" customHeight="1" x14ac:dyDescent="0.4">
      <c r="A18" s="67" t="s">
        <v>130</v>
      </c>
      <c r="B18" s="69" t="str">
        <f>tab_f3!A1</f>
        <v>Tab. F.3  Percorsi di Istruzione e Formazione professionale (IeFP) presso le agenzie formative: qualificati e diplomati nel 2021, per provincia</v>
      </c>
    </row>
    <row r="19" spans="1:2" ht="20.25" customHeight="1" x14ac:dyDescent="0.4">
      <c r="A19" s="67" t="s">
        <v>130</v>
      </c>
      <c r="B19" s="69" t="str">
        <f>fig_f10!A1</f>
        <v>Fig. F.10  Secondo ciclo: andamento dei qualificati per filiera, secondaria di II grado e agenzie formative</v>
      </c>
    </row>
    <row r="20" spans="1:2" ht="29.45" customHeight="1" x14ac:dyDescent="0.25">
      <c r="A20" s="70" t="s">
        <v>209</v>
      </c>
      <c r="B20" s="68"/>
    </row>
    <row r="21" spans="1:2" ht="20.25" customHeight="1" x14ac:dyDescent="0.25">
      <c r="B21" s="68"/>
    </row>
    <row r="22" spans="1:2" ht="20.25" customHeight="1" x14ac:dyDescent="0.25">
      <c r="B22" s="68"/>
    </row>
    <row r="23" spans="1:2" ht="20.25" customHeight="1" x14ac:dyDescent="0.25">
      <c r="B23" s="68"/>
    </row>
    <row r="24" spans="1:2" ht="20.25" customHeight="1" x14ac:dyDescent="0.25">
      <c r="B24" s="68"/>
    </row>
    <row r="25" spans="1:2" ht="20.25" customHeight="1" x14ac:dyDescent="0.25">
      <c r="B25" s="68"/>
    </row>
    <row r="26" spans="1:2" ht="20.25" customHeight="1" x14ac:dyDescent="0.25">
      <c r="B26" s="68"/>
    </row>
    <row r="27" spans="1:2" ht="20.25" customHeight="1" x14ac:dyDescent="0.25">
      <c r="B27" s="68"/>
    </row>
    <row r="28" spans="1:2" ht="20.25" customHeight="1" x14ac:dyDescent="0.25">
      <c r="B28" s="68"/>
    </row>
    <row r="29" spans="1:2" ht="20.25" customHeight="1" x14ac:dyDescent="0.25">
      <c r="B29" s="68"/>
    </row>
    <row r="30" spans="1:2" ht="20.25" customHeight="1" x14ac:dyDescent="0.25">
      <c r="B30" s="68"/>
    </row>
    <row r="31" spans="1:2" ht="20.25" customHeight="1" x14ac:dyDescent="0.25">
      <c r="B31" s="68"/>
    </row>
    <row r="32" spans="1:2" ht="20.25" customHeight="1" x14ac:dyDescent="0.25">
      <c r="B32" s="68"/>
    </row>
    <row r="33" spans="2:2" ht="20.25" customHeight="1" x14ac:dyDescent="0.25">
      <c r="B33" s="68"/>
    </row>
    <row r="34" spans="2:2" ht="20.25" customHeight="1" x14ac:dyDescent="0.25">
      <c r="B34" s="68"/>
    </row>
    <row r="35" spans="2:2" ht="20.25" customHeight="1" x14ac:dyDescent="0.25">
      <c r="B35" s="68"/>
    </row>
    <row r="36" spans="2:2" ht="20.25" customHeight="1" x14ac:dyDescent="0.25">
      <c r="B36" s="68"/>
    </row>
    <row r="37" spans="2:2" ht="20.25" customHeight="1" x14ac:dyDescent="0.25">
      <c r="B37" s="68"/>
    </row>
    <row r="38" spans="2:2" ht="20.25" customHeight="1" x14ac:dyDescent="0.25">
      <c r="B38" s="68"/>
    </row>
    <row r="39" spans="2:2" ht="20.25" customHeight="1" x14ac:dyDescent="0.25">
      <c r="B39" s="68"/>
    </row>
    <row r="40" spans="2:2" ht="20.25" customHeight="1" x14ac:dyDescent="0.25">
      <c r="B40" s="68"/>
    </row>
    <row r="41" spans="2:2" ht="13.5" x14ac:dyDescent="0.25">
      <c r="B41" s="68"/>
    </row>
    <row r="42" spans="2:2" ht="13.5" x14ac:dyDescent="0.25">
      <c r="B42" s="68"/>
    </row>
    <row r="43" spans="2:2" ht="13.5" x14ac:dyDescent="0.25">
      <c r="B43" s="68"/>
    </row>
    <row r="44" spans="2:2" ht="13.5" x14ac:dyDescent="0.25">
      <c r="B44" s="68"/>
    </row>
    <row r="45" spans="2:2" ht="13.5" x14ac:dyDescent="0.25">
      <c r="B45" s="68"/>
    </row>
    <row r="46" spans="2:2" ht="13.5" x14ac:dyDescent="0.25">
      <c r="B46" s="68"/>
    </row>
  </sheetData>
  <mergeCells count="4">
    <mergeCell ref="A2:B2"/>
    <mergeCell ref="A3:B3"/>
    <mergeCell ref="A5:D5"/>
    <mergeCell ref="A13:D13"/>
  </mergeCells>
  <hyperlinks>
    <hyperlink ref="A6" location="fig_f1!A1" display="→"/>
    <hyperlink ref="A8" location="fig_f2!A1" display="→"/>
    <hyperlink ref="A9" location="fig_f3!A1" display="→"/>
    <hyperlink ref="A11" location="fig_f5!A1" display="→"/>
    <hyperlink ref="A12" location="fig_f6!A1" display="→"/>
    <hyperlink ref="A10" location="fig_f4!A1" display="→"/>
    <hyperlink ref="A15" location="fig_f8!A1" display="→"/>
    <hyperlink ref="A17" location="fig_f9!A1" display="→"/>
    <hyperlink ref="A18" location="tab_f3!A1" display="→"/>
    <hyperlink ref="A19" location="fig_f10!A1" display="→"/>
    <hyperlink ref="A16" location="tab_f2!A1" display="→"/>
    <hyperlink ref="A14" location="fig_f7!A1" display="→"/>
    <hyperlink ref="A7" location="tab_f1!A1" display="→"/>
  </hyperlinks>
  <pageMargins left="0.7" right="0.7" top="0.75" bottom="0.75" header="0.3" footer="0.3"/>
  <pageSetup paperSize="9" orientation="landscape" r:id="rId1"/>
  <headerFooter>
    <oddFooter>&amp;Cwww.sisform.piemonte.it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K30"/>
  <sheetViews>
    <sheetView showGridLines="0" zoomScaleNormal="100" workbookViewId="0">
      <selection sqref="A1:J1"/>
    </sheetView>
  </sheetViews>
  <sheetFormatPr defaultColWidth="9.1640625" defaultRowHeight="13.5" x14ac:dyDescent="0.3"/>
  <cols>
    <col min="1" max="1" width="19.1640625" style="20" customWidth="1"/>
    <col min="2" max="3" width="8.1640625" style="20" customWidth="1"/>
    <col min="4" max="4" width="15.1640625" style="20" customWidth="1"/>
    <col min="5" max="9" width="7.83203125" style="20" customWidth="1"/>
    <col min="10" max="10" width="9.5" style="20" customWidth="1"/>
    <col min="11" max="16384" width="9.1640625" style="20"/>
  </cols>
  <sheetData>
    <row r="1" spans="1:11" ht="37.9" customHeight="1" x14ac:dyDescent="0.3">
      <c r="A1" s="128" t="s">
        <v>190</v>
      </c>
      <c r="B1" s="128"/>
      <c r="C1" s="128"/>
      <c r="D1" s="128"/>
      <c r="E1" s="128"/>
      <c r="F1" s="128"/>
      <c r="G1" s="128"/>
      <c r="H1" s="128"/>
      <c r="I1" s="128"/>
      <c r="J1" s="128"/>
      <c r="K1" s="40"/>
    </row>
    <row r="2" spans="1:11" ht="15" customHeight="1" x14ac:dyDescent="0.3">
      <c r="A2" s="39"/>
      <c r="B2" s="38"/>
      <c r="C2" s="38"/>
      <c r="D2" s="38"/>
      <c r="E2" s="38"/>
      <c r="F2" s="38"/>
      <c r="G2" s="38"/>
      <c r="H2" s="38"/>
      <c r="I2" s="38"/>
      <c r="J2" s="38"/>
    </row>
    <row r="3" spans="1:11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29"/>
    </row>
    <row r="4" spans="1:1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29"/>
    </row>
    <row r="5" spans="1:1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29"/>
    </row>
    <row r="6" spans="1:1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29"/>
    </row>
    <row r="7" spans="1:11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29"/>
    </row>
    <row r="8" spans="1:11" x14ac:dyDescent="0.3">
      <c r="A8" s="9"/>
      <c r="B8" s="9"/>
      <c r="C8" s="9"/>
      <c r="D8" s="9"/>
      <c r="E8" s="9"/>
      <c r="F8" s="9"/>
      <c r="G8" s="9"/>
      <c r="H8" s="9"/>
      <c r="I8" s="9"/>
      <c r="J8" s="9"/>
      <c r="K8" s="29"/>
    </row>
    <row r="9" spans="1:1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29"/>
    </row>
    <row r="10" spans="1:11" x14ac:dyDescent="0.3">
      <c r="A10" s="9"/>
      <c r="B10" s="9"/>
      <c r="C10" s="9"/>
      <c r="D10" s="9"/>
      <c r="E10" s="9"/>
      <c r="F10" s="9"/>
      <c r="G10" s="9"/>
      <c r="H10" s="9"/>
      <c r="I10" s="9"/>
      <c r="J10" s="9"/>
      <c r="K10" s="29"/>
    </row>
    <row r="11" spans="1:11" x14ac:dyDescent="0.3">
      <c r="A11" s="6"/>
      <c r="B11" s="9"/>
      <c r="C11" s="9"/>
      <c r="D11" s="9"/>
      <c r="E11" s="9"/>
      <c r="F11" s="9"/>
      <c r="G11" s="9"/>
      <c r="H11" s="9"/>
      <c r="I11" s="9"/>
      <c r="J11" s="9"/>
      <c r="K11" s="29"/>
    </row>
    <row r="12" spans="1:11" ht="15.6" customHeight="1" x14ac:dyDescent="0.3">
      <c r="A12" s="39"/>
      <c r="B12" s="38"/>
      <c r="C12" s="38"/>
      <c r="D12" s="38"/>
      <c r="E12" s="38"/>
      <c r="F12" s="38"/>
      <c r="G12" s="38"/>
      <c r="H12" s="38"/>
      <c r="I12" s="38"/>
      <c r="J12" s="38"/>
    </row>
    <row r="13" spans="1:11" x14ac:dyDescent="0.3">
      <c r="A13" s="9"/>
      <c r="B13" s="9"/>
      <c r="C13" s="9"/>
      <c r="D13" s="9"/>
      <c r="E13" s="9"/>
      <c r="F13" s="9"/>
      <c r="G13" s="9"/>
      <c r="H13" s="9"/>
      <c r="I13" s="9"/>
      <c r="J13" s="9"/>
    </row>
    <row r="14" spans="1:11" x14ac:dyDescent="0.3">
      <c r="A14" s="9"/>
      <c r="B14" s="9"/>
      <c r="C14" s="9"/>
      <c r="D14" s="9"/>
      <c r="E14" s="9"/>
      <c r="F14" s="9"/>
      <c r="G14" s="9"/>
      <c r="H14" s="9"/>
      <c r="I14" s="9"/>
      <c r="J14" s="9"/>
    </row>
    <row r="15" spans="1:11" x14ac:dyDescent="0.3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1" x14ac:dyDescent="0.3">
      <c r="A16" s="9"/>
      <c r="B16" s="9"/>
      <c r="C16" s="9"/>
      <c r="D16" s="9"/>
      <c r="E16" s="9"/>
      <c r="F16" s="9"/>
      <c r="G16" s="9"/>
      <c r="H16" s="9"/>
      <c r="I16" s="9"/>
      <c r="J16" s="9"/>
    </row>
    <row r="17" spans="1:11" x14ac:dyDescent="0.3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spans="1:11" x14ac:dyDescent="0.3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spans="1:11" x14ac:dyDescent="0.3">
      <c r="A19" s="37" t="s">
        <v>54</v>
      </c>
      <c r="B19" s="9"/>
      <c r="C19" s="9"/>
      <c r="D19" s="9"/>
      <c r="E19" s="9"/>
      <c r="F19" s="9"/>
      <c r="G19" s="9"/>
      <c r="H19" s="9"/>
      <c r="I19" s="9"/>
      <c r="J19" s="9"/>
    </row>
    <row r="20" spans="1:11" x14ac:dyDescent="0.3">
      <c r="A20" s="9" t="s">
        <v>164</v>
      </c>
      <c r="B20" s="9"/>
      <c r="C20" s="9"/>
      <c r="D20" s="9"/>
      <c r="E20" s="9"/>
      <c r="F20" s="9"/>
      <c r="G20" s="9"/>
      <c r="H20" s="9"/>
      <c r="I20" s="9"/>
      <c r="J20" s="9"/>
    </row>
    <row r="21" spans="1:11" x14ac:dyDescent="0.3">
      <c r="B21" s="9"/>
      <c r="C21" s="9"/>
      <c r="D21" s="9"/>
      <c r="E21" s="9"/>
      <c r="F21" s="9"/>
      <c r="G21" s="9"/>
      <c r="H21" s="9"/>
      <c r="I21" s="9"/>
      <c r="J21" s="9"/>
      <c r="K21" s="29"/>
    </row>
    <row r="22" spans="1:11" x14ac:dyDescent="0.3">
      <c r="A22" s="36"/>
      <c r="B22" s="35" t="s">
        <v>53</v>
      </c>
      <c r="C22" s="35" t="s">
        <v>52</v>
      </c>
      <c r="D22" s="35" t="s">
        <v>136</v>
      </c>
      <c r="E22" s="9"/>
      <c r="F22" s="29"/>
    </row>
    <row r="23" spans="1:11" ht="40.5" x14ac:dyDescent="0.3">
      <c r="A23" s="78" t="s">
        <v>51</v>
      </c>
      <c r="B23" s="31">
        <v>31620</v>
      </c>
      <c r="C23" s="34">
        <f>B23/B27*100</f>
        <v>80.453920920054955</v>
      </c>
      <c r="D23" s="80" t="s">
        <v>133</v>
      </c>
      <c r="E23" s="9"/>
      <c r="F23" s="29"/>
    </row>
    <row r="24" spans="1:11" ht="40.5" x14ac:dyDescent="0.3">
      <c r="A24" s="79" t="s">
        <v>50</v>
      </c>
      <c r="B24" s="31">
        <v>1187</v>
      </c>
      <c r="C24" s="33">
        <f>B24/B27*100</f>
        <v>3.020202534222177</v>
      </c>
      <c r="D24" s="81" t="s">
        <v>134</v>
      </c>
      <c r="E24" s="9"/>
      <c r="F24" s="29"/>
    </row>
    <row r="25" spans="1:11" ht="27" x14ac:dyDescent="0.3">
      <c r="A25" s="79" t="s">
        <v>49</v>
      </c>
      <c r="B25" s="31">
        <v>4192</v>
      </c>
      <c r="C25" s="33">
        <f>B25/B27*100</f>
        <v>10.6661238613811</v>
      </c>
      <c r="D25" s="81" t="s">
        <v>135</v>
      </c>
      <c r="E25" s="9"/>
      <c r="F25" s="29"/>
    </row>
    <row r="26" spans="1:11" ht="40.5" x14ac:dyDescent="0.3">
      <c r="A26" s="79" t="s">
        <v>48</v>
      </c>
      <c r="B26" s="31">
        <v>2303</v>
      </c>
      <c r="C26" s="33">
        <f>B26/B27*100</f>
        <v>5.859752684341764</v>
      </c>
      <c r="D26" s="81" t="s">
        <v>135</v>
      </c>
      <c r="E26" s="32"/>
      <c r="F26" s="29"/>
    </row>
    <row r="27" spans="1:11" x14ac:dyDescent="0.3">
      <c r="A27" s="21" t="s">
        <v>47</v>
      </c>
      <c r="B27" s="31">
        <f>SUM(B23:B26)</f>
        <v>39302</v>
      </c>
      <c r="C27" s="31">
        <v>100</v>
      </c>
      <c r="D27" s="82"/>
      <c r="E27" s="9"/>
      <c r="F27" s="29"/>
    </row>
    <row r="28" spans="1:11" x14ac:dyDescent="0.3">
      <c r="A28" s="7"/>
      <c r="B28" s="9"/>
      <c r="C28" s="9"/>
      <c r="D28" s="9"/>
      <c r="E28" s="9"/>
      <c r="F28" s="29"/>
      <c r="H28" s="30"/>
    </row>
    <row r="29" spans="1:11" x14ac:dyDescent="0.3">
      <c r="A29" s="7"/>
      <c r="B29" s="9"/>
      <c r="C29" s="9"/>
      <c r="D29" s="9"/>
      <c r="E29" s="9"/>
      <c r="F29" s="9"/>
      <c r="G29" s="9"/>
      <c r="H29" s="9"/>
      <c r="I29" s="9"/>
      <c r="J29" s="9"/>
      <c r="K29" s="29"/>
    </row>
    <row r="30" spans="1:11" ht="17.25" customHeight="1" x14ac:dyDescent="0.3"/>
  </sheetData>
  <mergeCells count="1">
    <mergeCell ref="A1:J1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&amp;Cwww.sisform.piemonte.it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J19"/>
  <sheetViews>
    <sheetView showGridLines="0" zoomScaleNormal="100" workbookViewId="0">
      <selection activeCell="A2" sqref="A2"/>
    </sheetView>
  </sheetViews>
  <sheetFormatPr defaultColWidth="9.33203125" defaultRowHeight="13.5" x14ac:dyDescent="0.3"/>
  <cols>
    <col min="1" max="1" width="47.1640625" style="20" customWidth="1"/>
    <col min="2" max="2" width="6.6640625" style="20" customWidth="1"/>
    <col min="3" max="7" width="6.33203125" style="20" customWidth="1"/>
    <col min="8" max="8" width="7.33203125" style="20" customWidth="1"/>
    <col min="9" max="9" width="9.1640625" style="20" customWidth="1"/>
    <col min="10" max="11" width="11.1640625" style="20" customWidth="1"/>
    <col min="12" max="16384" width="9.33203125" style="20"/>
  </cols>
  <sheetData>
    <row r="1" spans="1:10" ht="45.75" customHeight="1" x14ac:dyDescent="0.3">
      <c r="A1" s="129" t="s">
        <v>185</v>
      </c>
      <c r="B1" s="129"/>
      <c r="C1" s="129"/>
      <c r="D1" s="129"/>
      <c r="E1" s="129"/>
      <c r="F1" s="129"/>
      <c r="G1" s="129"/>
      <c r="H1" s="129"/>
      <c r="I1" s="129"/>
      <c r="J1" s="129"/>
    </row>
    <row r="2" spans="1:10" x14ac:dyDescent="0.3">
      <c r="A2" s="83"/>
      <c r="B2" s="46" t="s">
        <v>69</v>
      </c>
      <c r="C2" s="46" t="s">
        <v>70</v>
      </c>
      <c r="D2" s="46" t="s">
        <v>68</v>
      </c>
      <c r="E2" s="46" t="s">
        <v>71</v>
      </c>
      <c r="F2" s="46" t="s">
        <v>72</v>
      </c>
      <c r="G2" s="46" t="s">
        <v>74</v>
      </c>
      <c r="H2" s="46" t="s">
        <v>67</v>
      </c>
      <c r="I2" s="46" t="s">
        <v>73</v>
      </c>
      <c r="J2" s="46" t="s">
        <v>66</v>
      </c>
    </row>
    <row r="3" spans="1:10" x14ac:dyDescent="0.3">
      <c r="A3" s="72" t="s">
        <v>65</v>
      </c>
      <c r="B3" s="44">
        <v>32</v>
      </c>
      <c r="C3" s="45">
        <v>105</v>
      </c>
      <c r="D3" s="44">
        <v>23</v>
      </c>
      <c r="E3" s="44">
        <v>212</v>
      </c>
      <c r="F3" s="44">
        <v>83</v>
      </c>
      <c r="G3" s="44">
        <v>727</v>
      </c>
      <c r="H3" s="45">
        <v>55</v>
      </c>
      <c r="I3" s="44">
        <v>100</v>
      </c>
      <c r="J3" s="44">
        <v>1337</v>
      </c>
    </row>
    <row r="4" spans="1:10" x14ac:dyDescent="0.3">
      <c r="A4" s="72" t="s">
        <v>64</v>
      </c>
      <c r="B4" s="44">
        <v>206</v>
      </c>
      <c r="C4" s="44">
        <v>192</v>
      </c>
      <c r="D4" s="44">
        <v>149</v>
      </c>
      <c r="E4" s="44">
        <v>886</v>
      </c>
      <c r="F4" s="44">
        <v>188</v>
      </c>
      <c r="G4" s="44">
        <v>2396</v>
      </c>
      <c r="H4" s="44">
        <v>251</v>
      </c>
      <c r="I4" s="44">
        <v>360</v>
      </c>
      <c r="J4" s="44">
        <v>4628</v>
      </c>
    </row>
    <row r="5" spans="1:10" x14ac:dyDescent="0.3">
      <c r="A5" s="72" t="s">
        <v>63</v>
      </c>
      <c r="B5" s="44">
        <v>368</v>
      </c>
      <c r="C5" s="44">
        <v>138</v>
      </c>
      <c r="D5" s="45">
        <v>140</v>
      </c>
      <c r="E5" s="44">
        <v>526</v>
      </c>
      <c r="F5" s="44">
        <v>303</v>
      </c>
      <c r="G5" s="44">
        <v>2005</v>
      </c>
      <c r="H5" s="44">
        <v>158</v>
      </c>
      <c r="I5" s="44">
        <v>132</v>
      </c>
      <c r="J5" s="44">
        <v>3770</v>
      </c>
    </row>
    <row r="6" spans="1:10" x14ac:dyDescent="0.3">
      <c r="A6" s="72" t="s">
        <v>62</v>
      </c>
      <c r="B6" s="44">
        <v>608</v>
      </c>
      <c r="C6" s="44">
        <v>237</v>
      </c>
      <c r="D6" s="44">
        <v>208</v>
      </c>
      <c r="E6" s="44">
        <v>1026</v>
      </c>
      <c r="F6" s="45">
        <v>604</v>
      </c>
      <c r="G6" s="44">
        <v>3064</v>
      </c>
      <c r="H6" s="44">
        <v>269</v>
      </c>
      <c r="I6" s="44">
        <v>224</v>
      </c>
      <c r="J6" s="44">
        <v>6240</v>
      </c>
    </row>
    <row r="7" spans="1:10" x14ac:dyDescent="0.3">
      <c r="A7" s="72" t="s">
        <v>61</v>
      </c>
      <c r="B7" s="44">
        <v>96</v>
      </c>
      <c r="C7" s="44">
        <v>111</v>
      </c>
      <c r="D7" s="44">
        <v>63</v>
      </c>
      <c r="E7" s="44">
        <v>165</v>
      </c>
      <c r="F7" s="45">
        <v>89</v>
      </c>
      <c r="G7" s="45">
        <v>728</v>
      </c>
      <c r="H7" s="45">
        <v>45</v>
      </c>
      <c r="I7" s="45">
        <v>58</v>
      </c>
      <c r="J7" s="44">
        <v>1355</v>
      </c>
    </row>
    <row r="8" spans="1:10" x14ac:dyDescent="0.3">
      <c r="A8" s="72" t="s">
        <v>60</v>
      </c>
      <c r="B8" s="44">
        <v>135</v>
      </c>
      <c r="C8" s="44">
        <v>72</v>
      </c>
      <c r="D8" s="44">
        <v>37</v>
      </c>
      <c r="E8" s="44">
        <v>178</v>
      </c>
      <c r="F8" s="44">
        <v>88</v>
      </c>
      <c r="G8" s="44">
        <v>819</v>
      </c>
      <c r="H8" s="44">
        <v>27</v>
      </c>
      <c r="I8" s="44">
        <v>52</v>
      </c>
      <c r="J8" s="44">
        <v>1408</v>
      </c>
    </row>
    <row r="9" spans="1:10" x14ac:dyDescent="0.3">
      <c r="A9" s="72" t="s">
        <v>59</v>
      </c>
      <c r="B9" s="44">
        <v>285</v>
      </c>
      <c r="C9" s="44">
        <v>87</v>
      </c>
      <c r="D9" s="44">
        <v>117</v>
      </c>
      <c r="E9" s="44">
        <v>309</v>
      </c>
      <c r="F9" s="44">
        <v>242</v>
      </c>
      <c r="G9" s="44">
        <v>1669</v>
      </c>
      <c r="H9" s="44">
        <v>83</v>
      </c>
      <c r="I9" s="44">
        <v>84</v>
      </c>
      <c r="J9" s="44">
        <v>2876</v>
      </c>
    </row>
    <row r="10" spans="1:10" x14ac:dyDescent="0.3">
      <c r="A10" s="72" t="s">
        <v>58</v>
      </c>
      <c r="B10" s="44">
        <v>18</v>
      </c>
      <c r="C10" s="44">
        <v>0</v>
      </c>
      <c r="D10" s="44">
        <v>0</v>
      </c>
      <c r="E10" s="44">
        <v>26</v>
      </c>
      <c r="F10" s="44">
        <v>32</v>
      </c>
      <c r="G10" s="44">
        <v>55</v>
      </c>
      <c r="H10" s="44">
        <v>12</v>
      </c>
      <c r="I10" s="44">
        <v>25</v>
      </c>
      <c r="J10" s="44">
        <v>168</v>
      </c>
    </row>
    <row r="11" spans="1:10" x14ac:dyDescent="0.3">
      <c r="A11" s="72" t="s">
        <v>57</v>
      </c>
      <c r="B11" s="44">
        <v>727</v>
      </c>
      <c r="C11" s="45">
        <v>248</v>
      </c>
      <c r="D11" s="44">
        <v>308</v>
      </c>
      <c r="E11" s="45">
        <v>767</v>
      </c>
      <c r="F11" s="45">
        <v>521</v>
      </c>
      <c r="G11" s="45">
        <v>4035</v>
      </c>
      <c r="H11" s="45">
        <v>251</v>
      </c>
      <c r="I11" s="45">
        <v>208</v>
      </c>
      <c r="J11" s="44">
        <v>7065</v>
      </c>
    </row>
    <row r="12" spans="1:10" x14ac:dyDescent="0.3">
      <c r="A12" s="72" t="s">
        <v>56</v>
      </c>
      <c r="B12" s="44">
        <v>362</v>
      </c>
      <c r="C12" s="45">
        <v>84</v>
      </c>
      <c r="D12" s="44">
        <v>134</v>
      </c>
      <c r="E12" s="44">
        <v>402</v>
      </c>
      <c r="F12" s="45">
        <v>217</v>
      </c>
      <c r="G12" s="45">
        <v>1370</v>
      </c>
      <c r="H12" s="45">
        <v>101</v>
      </c>
      <c r="I12" s="44">
        <v>103</v>
      </c>
      <c r="J12" s="44">
        <v>2773</v>
      </c>
    </row>
    <row r="13" spans="1:10" x14ac:dyDescent="0.3">
      <c r="A13" s="84" t="s">
        <v>55</v>
      </c>
      <c r="B13" s="42">
        <v>2837</v>
      </c>
      <c r="C13" s="43">
        <v>1274</v>
      </c>
      <c r="D13" s="43">
        <v>1179</v>
      </c>
      <c r="E13" s="43">
        <v>4497</v>
      </c>
      <c r="F13" s="43">
        <v>2367</v>
      </c>
      <c r="G13" s="43">
        <v>16868</v>
      </c>
      <c r="H13" s="43">
        <v>1252</v>
      </c>
      <c r="I13" s="43">
        <v>1346</v>
      </c>
      <c r="J13" s="42">
        <v>31620</v>
      </c>
    </row>
    <row r="14" spans="1:10" ht="25.5" customHeight="1" x14ac:dyDescent="0.3">
      <c r="A14" s="37" t="s">
        <v>186</v>
      </c>
      <c r="B14" s="41"/>
      <c r="C14" s="41"/>
      <c r="D14" s="41"/>
      <c r="E14" s="41"/>
      <c r="F14" s="41"/>
      <c r="G14" s="41"/>
      <c r="H14" s="41"/>
    </row>
    <row r="16" spans="1:10" x14ac:dyDescent="0.3">
      <c r="J16" s="30"/>
    </row>
    <row r="17" spans="10:10" x14ac:dyDescent="0.3">
      <c r="J17" s="30"/>
    </row>
    <row r="18" spans="10:10" x14ac:dyDescent="0.3">
      <c r="J18" s="30"/>
    </row>
    <row r="19" spans="10:10" x14ac:dyDescent="0.3">
      <c r="J19" s="30"/>
    </row>
  </sheetData>
  <mergeCells count="1">
    <mergeCell ref="A1:J1"/>
  </mergeCells>
  <pageMargins left="1.0629921259842521" right="0.74803149606299213" top="0.98425196850393704" bottom="0.27559055118110237" header="0.27559055118110237" footer="0.19685039370078741"/>
  <pageSetup paperSize="9" orientation="portrait" horizontalDpi="300" verticalDpi="300" r:id="rId1"/>
  <headerFooter alignWithMargins="0">
    <oddFooter>&amp;Cwww.sisform.piemonte.it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N27"/>
  <sheetViews>
    <sheetView showGridLines="0" zoomScaleNormal="100" workbookViewId="0">
      <selection sqref="A1:L1"/>
    </sheetView>
  </sheetViews>
  <sheetFormatPr defaultColWidth="9.33203125" defaultRowHeight="13.5" x14ac:dyDescent="0.3"/>
  <cols>
    <col min="1" max="1" width="15.1640625" style="20" customWidth="1"/>
    <col min="2" max="11" width="6.6640625" style="20" customWidth="1"/>
    <col min="12" max="12" width="8.5" style="20" customWidth="1"/>
    <col min="13" max="16384" width="9.33203125" style="20"/>
  </cols>
  <sheetData>
    <row r="1" spans="1:13" ht="41.45" customHeight="1" x14ac:dyDescent="0.3">
      <c r="A1" s="130" t="s">
        <v>189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53"/>
    </row>
    <row r="2" spans="1:13" x14ac:dyDescent="0.3">
      <c r="D2" s="30"/>
    </row>
    <row r="3" spans="1:13" x14ac:dyDescent="0.3">
      <c r="B3" s="52"/>
      <c r="C3" s="51"/>
    </row>
    <row r="4" spans="1:13" x14ac:dyDescent="0.3">
      <c r="C4" s="30"/>
      <c r="D4" s="30"/>
    </row>
    <row r="5" spans="1:13" ht="18.75" x14ac:dyDescent="0.3">
      <c r="C5" s="30"/>
      <c r="D5" s="30"/>
      <c r="I5" s="50"/>
    </row>
    <row r="6" spans="1:13" x14ac:dyDescent="0.3">
      <c r="C6" s="30"/>
      <c r="D6" s="30"/>
    </row>
    <row r="7" spans="1:13" x14ac:dyDescent="0.3">
      <c r="C7" s="30"/>
      <c r="D7" s="30"/>
      <c r="I7" s="49"/>
      <c r="J7" s="49"/>
      <c r="K7" s="49"/>
      <c r="L7" s="49"/>
      <c r="M7" s="49"/>
    </row>
    <row r="8" spans="1:13" x14ac:dyDescent="0.3">
      <c r="C8" s="30"/>
      <c r="D8" s="30"/>
    </row>
    <row r="9" spans="1:13" x14ac:dyDescent="0.3">
      <c r="C9" s="30"/>
      <c r="D9" s="30"/>
    </row>
    <row r="16" spans="1:13" x14ac:dyDescent="0.3">
      <c r="A16" s="48"/>
    </row>
    <row r="17" spans="1:14" x14ac:dyDescent="0.3">
      <c r="A17" s="48"/>
    </row>
    <row r="18" spans="1:14" x14ac:dyDescent="0.3">
      <c r="A18" s="48"/>
    </row>
    <row r="19" spans="1:14" ht="12.75" customHeight="1" x14ac:dyDescent="0.3"/>
    <row r="20" spans="1:14" ht="12.75" customHeight="1" x14ac:dyDescent="0.3">
      <c r="A20" s="7" t="s">
        <v>15</v>
      </c>
    </row>
    <row r="21" spans="1:14" ht="12.75" customHeight="1" x14ac:dyDescent="0.3">
      <c r="A21" s="7" t="s">
        <v>82</v>
      </c>
    </row>
    <row r="22" spans="1:14" ht="12.75" customHeight="1" x14ac:dyDescent="0.3">
      <c r="A22" s="47"/>
    </row>
    <row r="23" spans="1:14" x14ac:dyDescent="0.3">
      <c r="A23" s="72" t="s">
        <v>81</v>
      </c>
      <c r="B23" s="85">
        <v>2010</v>
      </c>
      <c r="C23" s="85">
        <v>2011</v>
      </c>
      <c r="D23" s="85">
        <v>2012</v>
      </c>
      <c r="E23" s="85">
        <v>2013</v>
      </c>
      <c r="F23" s="85">
        <v>2014</v>
      </c>
      <c r="G23" s="86">
        <v>2015</v>
      </c>
      <c r="H23" s="86">
        <v>2016</v>
      </c>
      <c r="I23" s="86">
        <v>2017</v>
      </c>
      <c r="J23" s="86" t="s">
        <v>80</v>
      </c>
      <c r="K23" s="86" t="s">
        <v>79</v>
      </c>
      <c r="L23" s="86" t="s">
        <v>137</v>
      </c>
      <c r="M23" s="86" t="s">
        <v>187</v>
      </c>
      <c r="N23" s="87">
        <v>20.21</v>
      </c>
    </row>
    <row r="24" spans="1:14" x14ac:dyDescent="0.3">
      <c r="A24" s="72" t="s">
        <v>78</v>
      </c>
      <c r="B24" s="88">
        <v>4497</v>
      </c>
      <c r="C24" s="88">
        <v>4566</v>
      </c>
      <c r="D24" s="88">
        <v>4940</v>
      </c>
      <c r="E24" s="88">
        <v>5224</v>
      </c>
      <c r="F24" s="88">
        <v>5237</v>
      </c>
      <c r="G24" s="89">
        <v>4763</v>
      </c>
      <c r="H24" s="89">
        <v>5394</v>
      </c>
      <c r="I24" s="89">
        <v>5565</v>
      </c>
      <c r="J24" s="89">
        <v>6106</v>
      </c>
      <c r="K24" s="89">
        <v>6178</v>
      </c>
      <c r="L24" s="89">
        <v>5900</v>
      </c>
      <c r="M24" s="89">
        <v>5965</v>
      </c>
      <c r="N24" s="90">
        <f>M24/M27*100</f>
        <v>18.864642631246049</v>
      </c>
    </row>
    <row r="25" spans="1:14" x14ac:dyDescent="0.3">
      <c r="A25" s="72" t="s">
        <v>77</v>
      </c>
      <c r="B25" s="88">
        <v>8505</v>
      </c>
      <c r="C25" s="88">
        <v>8381</v>
      </c>
      <c r="D25" s="88">
        <v>8657</v>
      </c>
      <c r="E25" s="88">
        <v>8784</v>
      </c>
      <c r="F25" s="88">
        <v>9581</v>
      </c>
      <c r="G25" s="89">
        <v>8730</v>
      </c>
      <c r="H25" s="89">
        <v>9001</v>
      </c>
      <c r="I25" s="89">
        <v>9258</v>
      </c>
      <c r="J25" s="89">
        <v>9517</v>
      </c>
      <c r="K25" s="89">
        <v>9802</v>
      </c>
      <c r="L25" s="89">
        <v>10014</v>
      </c>
      <c r="M25" s="89">
        <v>10010</v>
      </c>
      <c r="N25" s="90">
        <f>M25/M27*100</f>
        <v>31.657179000632514</v>
      </c>
    </row>
    <row r="26" spans="1:14" x14ac:dyDescent="0.3">
      <c r="A26" s="72" t="s">
        <v>76</v>
      </c>
      <c r="B26" s="88">
        <v>12838</v>
      </c>
      <c r="C26" s="88">
        <v>13221</v>
      </c>
      <c r="D26" s="88">
        <v>13287</v>
      </c>
      <c r="E26" s="88">
        <v>13077</v>
      </c>
      <c r="F26" s="88">
        <v>13033</v>
      </c>
      <c r="G26" s="89">
        <v>14281</v>
      </c>
      <c r="H26" s="89">
        <v>14892</v>
      </c>
      <c r="I26" s="89">
        <v>14734</v>
      </c>
      <c r="J26" s="89">
        <v>14464</v>
      </c>
      <c r="K26" s="89">
        <v>15272</v>
      </c>
      <c r="L26" s="89">
        <v>15110</v>
      </c>
      <c r="M26" s="89">
        <v>15645</v>
      </c>
      <c r="N26" s="90">
        <f>M26/M27*100</f>
        <v>49.478178368121448</v>
      </c>
    </row>
    <row r="27" spans="1:14" x14ac:dyDescent="0.3">
      <c r="A27" s="72" t="s">
        <v>75</v>
      </c>
      <c r="B27" s="89">
        <v>25840</v>
      </c>
      <c r="C27" s="89">
        <v>26168</v>
      </c>
      <c r="D27" s="89">
        <v>26884</v>
      </c>
      <c r="E27" s="89">
        <v>27085</v>
      </c>
      <c r="F27" s="89">
        <v>27851</v>
      </c>
      <c r="G27" s="89">
        <v>27774</v>
      </c>
      <c r="H27" s="89">
        <v>29287</v>
      </c>
      <c r="I27" s="89">
        <v>29557</v>
      </c>
      <c r="J27" s="89">
        <v>30087</v>
      </c>
      <c r="K27" s="89">
        <v>31252</v>
      </c>
      <c r="L27" s="89">
        <v>31024</v>
      </c>
      <c r="M27" s="89">
        <v>31620</v>
      </c>
      <c r="N27" s="91">
        <v>100</v>
      </c>
    </row>
  </sheetData>
  <mergeCells count="1">
    <mergeCell ref="A1:L1"/>
  </mergeCells>
  <pageMargins left="0.75" right="0.75" top="1" bottom="1" header="0.5" footer="0.5"/>
  <pageSetup paperSize="9" orientation="portrait" verticalDpi="1200" r:id="rId1"/>
  <headerFooter alignWithMargins="0">
    <oddFooter>&amp;Cwww.sisform.piemonte.it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J39"/>
  <sheetViews>
    <sheetView showGridLines="0" zoomScaleNormal="100" workbookViewId="0">
      <selection sqref="A1:J1"/>
    </sheetView>
  </sheetViews>
  <sheetFormatPr defaultColWidth="9.33203125" defaultRowHeight="13.5" x14ac:dyDescent="0.3"/>
  <cols>
    <col min="1" max="1" width="73.1640625" style="20" customWidth="1"/>
    <col min="2" max="9" width="6.6640625" style="20" customWidth="1"/>
    <col min="10" max="10" width="8.6640625" style="20" customWidth="1"/>
    <col min="11" max="16384" width="9.33203125" style="20"/>
  </cols>
  <sheetData>
    <row r="1" spans="1:10" ht="32.25" customHeight="1" x14ac:dyDescent="0.3">
      <c r="A1" s="131" t="s">
        <v>191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0" x14ac:dyDescent="0.3">
      <c r="A2" s="92" t="s">
        <v>110</v>
      </c>
      <c r="B2" s="54" t="s">
        <v>69</v>
      </c>
      <c r="C2" s="54" t="s">
        <v>70</v>
      </c>
      <c r="D2" s="54" t="s">
        <v>68</v>
      </c>
      <c r="E2" s="54" t="s">
        <v>71</v>
      </c>
      <c r="F2" s="54" t="s">
        <v>72</v>
      </c>
      <c r="G2" s="54" t="s">
        <v>74</v>
      </c>
      <c r="H2" s="54" t="s">
        <v>67</v>
      </c>
      <c r="I2" s="54" t="s">
        <v>73</v>
      </c>
      <c r="J2" s="54" t="s">
        <v>0</v>
      </c>
    </row>
    <row r="3" spans="1:10" x14ac:dyDescent="0.3">
      <c r="A3" s="93" t="s">
        <v>109</v>
      </c>
      <c r="B3" s="55"/>
      <c r="C3" s="55"/>
      <c r="D3" s="55"/>
      <c r="E3" s="55"/>
      <c r="F3" s="55"/>
      <c r="G3" s="55"/>
      <c r="H3" s="55">
        <v>9</v>
      </c>
      <c r="I3" s="55"/>
      <c r="J3" s="55">
        <v>9</v>
      </c>
    </row>
    <row r="4" spans="1:10" x14ac:dyDescent="0.3">
      <c r="A4" s="93" t="s">
        <v>161</v>
      </c>
      <c r="B4" s="55">
        <v>9</v>
      </c>
      <c r="C4" s="55"/>
      <c r="D4" s="55"/>
      <c r="E4" s="55">
        <v>16</v>
      </c>
      <c r="F4" s="55">
        <v>21</v>
      </c>
      <c r="G4" s="55">
        <v>59</v>
      </c>
      <c r="H4" s="55">
        <v>18</v>
      </c>
      <c r="I4" s="55"/>
      <c r="J4" s="55">
        <v>123</v>
      </c>
    </row>
    <row r="5" spans="1:10" x14ac:dyDescent="0.3">
      <c r="A5" s="93" t="s">
        <v>108</v>
      </c>
      <c r="B5" s="55">
        <v>31</v>
      </c>
      <c r="C5" s="55"/>
      <c r="D5" s="55"/>
      <c r="E5" s="55"/>
      <c r="F5" s="55"/>
      <c r="G5" s="55">
        <v>72</v>
      </c>
      <c r="H5" s="55">
        <v>11</v>
      </c>
      <c r="I5" s="55"/>
      <c r="J5" s="55">
        <v>114</v>
      </c>
    </row>
    <row r="6" spans="1:10" x14ac:dyDescent="0.3">
      <c r="A6" s="93" t="s">
        <v>107</v>
      </c>
      <c r="B6" s="55">
        <v>24</v>
      </c>
      <c r="C6" s="55"/>
      <c r="D6" s="55"/>
      <c r="E6" s="55">
        <v>130</v>
      </c>
      <c r="F6" s="55">
        <v>18</v>
      </c>
      <c r="G6" s="55">
        <v>98</v>
      </c>
      <c r="H6" s="55">
        <v>19</v>
      </c>
      <c r="I6" s="55">
        <v>22</v>
      </c>
      <c r="J6" s="55">
        <v>311</v>
      </c>
    </row>
    <row r="7" spans="1:10" x14ac:dyDescent="0.3">
      <c r="A7" s="93" t="s">
        <v>106</v>
      </c>
      <c r="B7" s="55">
        <v>23</v>
      </c>
      <c r="C7" s="55"/>
      <c r="D7" s="55"/>
      <c r="E7" s="55"/>
      <c r="F7" s="55">
        <v>15</v>
      </c>
      <c r="G7" s="55">
        <v>67</v>
      </c>
      <c r="H7" s="55"/>
      <c r="I7" s="55"/>
      <c r="J7" s="55">
        <v>105</v>
      </c>
    </row>
    <row r="8" spans="1:10" x14ac:dyDescent="0.3">
      <c r="A8" s="93" t="s">
        <v>105</v>
      </c>
      <c r="B8" s="55"/>
      <c r="C8" s="55"/>
      <c r="D8" s="55"/>
      <c r="E8" s="55"/>
      <c r="F8" s="55"/>
      <c r="G8" s="55">
        <v>18</v>
      </c>
      <c r="H8" s="55"/>
      <c r="I8" s="55"/>
      <c r="J8" s="55">
        <v>18</v>
      </c>
    </row>
    <row r="9" spans="1:10" x14ac:dyDescent="0.3">
      <c r="A9" s="93" t="s">
        <v>104</v>
      </c>
      <c r="B9" s="55">
        <v>57</v>
      </c>
      <c r="C9" s="55">
        <v>73</v>
      </c>
      <c r="D9" s="55">
        <v>18</v>
      </c>
      <c r="E9" s="55">
        <v>212</v>
      </c>
      <c r="F9" s="55">
        <v>116</v>
      </c>
      <c r="G9" s="55">
        <v>405</v>
      </c>
      <c r="H9" s="55">
        <v>20</v>
      </c>
      <c r="I9" s="55">
        <v>71</v>
      </c>
      <c r="J9" s="55">
        <v>972</v>
      </c>
    </row>
    <row r="10" spans="1:10" x14ac:dyDescent="0.3">
      <c r="A10" s="93" t="s">
        <v>103</v>
      </c>
      <c r="B10" s="55"/>
      <c r="C10" s="55"/>
      <c r="D10" s="55"/>
      <c r="E10" s="55">
        <v>12</v>
      </c>
      <c r="F10" s="55"/>
      <c r="G10" s="55">
        <v>25</v>
      </c>
      <c r="H10" s="55"/>
      <c r="I10" s="55"/>
      <c r="J10" s="55">
        <v>37</v>
      </c>
    </row>
    <row r="11" spans="1:10" x14ac:dyDescent="0.3">
      <c r="A11" s="93" t="s">
        <v>102</v>
      </c>
      <c r="B11" s="55">
        <v>142</v>
      </c>
      <c r="C11" s="55">
        <v>54</v>
      </c>
      <c r="D11" s="55">
        <v>16</v>
      </c>
      <c r="E11" s="55">
        <v>68</v>
      </c>
      <c r="F11" s="55">
        <v>12</v>
      </c>
      <c r="G11" s="55">
        <v>422</v>
      </c>
      <c r="H11" s="55">
        <v>29</v>
      </c>
      <c r="I11" s="55">
        <v>10</v>
      </c>
      <c r="J11" s="55">
        <v>753</v>
      </c>
    </row>
    <row r="12" spans="1:10" x14ac:dyDescent="0.3">
      <c r="A12" s="93" t="s">
        <v>101</v>
      </c>
      <c r="B12" s="55">
        <v>32</v>
      </c>
      <c r="C12" s="55"/>
      <c r="D12" s="55">
        <v>16</v>
      </c>
      <c r="E12" s="55">
        <v>54</v>
      </c>
      <c r="F12" s="55">
        <v>10</v>
      </c>
      <c r="G12" s="55">
        <v>206</v>
      </c>
      <c r="H12" s="55">
        <v>22</v>
      </c>
      <c r="I12" s="55">
        <v>16</v>
      </c>
      <c r="J12" s="55">
        <v>356</v>
      </c>
    </row>
    <row r="13" spans="1:10" x14ac:dyDescent="0.3">
      <c r="A13" s="93" t="s">
        <v>100</v>
      </c>
      <c r="B13" s="55"/>
      <c r="C13" s="55"/>
      <c r="D13" s="55"/>
      <c r="E13" s="55">
        <v>13</v>
      </c>
      <c r="F13" s="55"/>
      <c r="G13" s="55">
        <v>13</v>
      </c>
      <c r="H13" s="55"/>
      <c r="I13" s="55"/>
      <c r="J13" s="55">
        <v>26</v>
      </c>
    </row>
    <row r="14" spans="1:10" x14ac:dyDescent="0.3">
      <c r="A14" s="93" t="s">
        <v>162</v>
      </c>
      <c r="B14" s="55">
        <v>15</v>
      </c>
      <c r="C14" s="55"/>
      <c r="D14" s="55"/>
      <c r="E14" s="55"/>
      <c r="F14" s="55"/>
      <c r="G14" s="55">
        <v>15</v>
      </c>
      <c r="H14" s="55"/>
      <c r="I14" s="55"/>
      <c r="J14" s="55">
        <v>30</v>
      </c>
    </row>
    <row r="15" spans="1:10" x14ac:dyDescent="0.3">
      <c r="A15" s="93" t="s">
        <v>163</v>
      </c>
      <c r="B15" s="55"/>
      <c r="C15" s="55"/>
      <c r="D15" s="55">
        <v>11</v>
      </c>
      <c r="E15" s="55">
        <v>58</v>
      </c>
      <c r="F15" s="55">
        <v>17</v>
      </c>
      <c r="G15" s="55">
        <v>54</v>
      </c>
      <c r="H15" s="55"/>
      <c r="I15" s="55">
        <v>11</v>
      </c>
      <c r="J15" s="55">
        <v>151</v>
      </c>
    </row>
    <row r="16" spans="1:10" x14ac:dyDescent="0.3">
      <c r="A16" s="93" t="s">
        <v>99</v>
      </c>
      <c r="B16" s="55"/>
      <c r="C16" s="55"/>
      <c r="D16" s="55"/>
      <c r="E16" s="55">
        <v>8</v>
      </c>
      <c r="F16" s="55"/>
      <c r="G16" s="55"/>
      <c r="H16" s="55"/>
      <c r="I16" s="55"/>
      <c r="J16" s="55">
        <v>8</v>
      </c>
    </row>
    <row r="17" spans="1:10" x14ac:dyDescent="0.3">
      <c r="A17" s="93" t="s">
        <v>98</v>
      </c>
      <c r="B17" s="55">
        <v>63</v>
      </c>
      <c r="C17" s="55">
        <v>26</v>
      </c>
      <c r="D17" s="55">
        <v>15</v>
      </c>
      <c r="E17" s="55">
        <v>86</v>
      </c>
      <c r="F17" s="55">
        <v>24</v>
      </c>
      <c r="G17" s="55">
        <v>217</v>
      </c>
      <c r="H17" s="55">
        <v>17</v>
      </c>
      <c r="I17" s="55">
        <v>9</v>
      </c>
      <c r="J17" s="55">
        <v>457</v>
      </c>
    </row>
    <row r="18" spans="1:10" x14ac:dyDescent="0.3">
      <c r="A18" s="93" t="s">
        <v>97</v>
      </c>
      <c r="B18" s="55"/>
      <c r="C18" s="55"/>
      <c r="D18" s="55"/>
      <c r="E18" s="55"/>
      <c r="F18" s="55"/>
      <c r="G18" s="55">
        <v>47</v>
      </c>
      <c r="H18" s="55"/>
      <c r="I18" s="55"/>
      <c r="J18" s="55">
        <v>47</v>
      </c>
    </row>
    <row r="19" spans="1:10" x14ac:dyDescent="0.3">
      <c r="A19" s="93" t="s">
        <v>96</v>
      </c>
      <c r="B19" s="55"/>
      <c r="C19" s="55"/>
      <c r="D19" s="55"/>
      <c r="E19" s="55"/>
      <c r="F19" s="55">
        <v>14</v>
      </c>
      <c r="G19" s="55">
        <v>89</v>
      </c>
      <c r="H19" s="55"/>
      <c r="I19" s="55"/>
      <c r="J19" s="55">
        <v>103</v>
      </c>
    </row>
    <row r="20" spans="1:10" x14ac:dyDescent="0.3">
      <c r="A20" s="93" t="s">
        <v>95</v>
      </c>
      <c r="B20" s="55">
        <v>80</v>
      </c>
      <c r="C20" s="55">
        <v>19</v>
      </c>
      <c r="D20" s="55">
        <v>27</v>
      </c>
      <c r="E20" s="55">
        <v>126</v>
      </c>
      <c r="F20" s="55">
        <v>28</v>
      </c>
      <c r="G20" s="55">
        <v>276</v>
      </c>
      <c r="H20" s="55"/>
      <c r="I20" s="55">
        <v>16</v>
      </c>
      <c r="J20" s="55">
        <v>572</v>
      </c>
    </row>
    <row r="21" spans="1:10" ht="18" customHeight="1" x14ac:dyDescent="0.3">
      <c r="A21" s="93" t="s">
        <v>75</v>
      </c>
      <c r="B21" s="56">
        <f t="shared" ref="B21:I21" si="0">SUM(B3:B20)</f>
        <v>476</v>
      </c>
      <c r="C21" s="56">
        <f t="shared" si="0"/>
        <v>172</v>
      </c>
      <c r="D21" s="56">
        <f t="shared" si="0"/>
        <v>103</v>
      </c>
      <c r="E21" s="56">
        <f t="shared" si="0"/>
        <v>783</v>
      </c>
      <c r="F21" s="56">
        <f t="shared" si="0"/>
        <v>275</v>
      </c>
      <c r="G21" s="56">
        <f t="shared" si="0"/>
        <v>2083</v>
      </c>
      <c r="H21" s="56">
        <f t="shared" si="0"/>
        <v>145</v>
      </c>
      <c r="I21" s="56">
        <f t="shared" si="0"/>
        <v>155</v>
      </c>
      <c r="J21" s="56">
        <f>SUM(J3:J20)</f>
        <v>4192</v>
      </c>
    </row>
    <row r="22" spans="1:10" x14ac:dyDescent="0.3">
      <c r="A22" s="92" t="s">
        <v>93</v>
      </c>
      <c r="B22" s="54" t="s">
        <v>69</v>
      </c>
      <c r="C22" s="54" t="s">
        <v>70</v>
      </c>
      <c r="D22" s="54" t="s">
        <v>68</v>
      </c>
      <c r="E22" s="54" t="s">
        <v>71</v>
      </c>
      <c r="F22" s="54" t="s">
        <v>72</v>
      </c>
      <c r="G22" s="54" t="s">
        <v>74</v>
      </c>
      <c r="H22" s="54" t="s">
        <v>67</v>
      </c>
      <c r="I22" s="54" t="s">
        <v>73</v>
      </c>
      <c r="J22" s="54" t="s">
        <v>0</v>
      </c>
    </row>
    <row r="23" spans="1:10" x14ac:dyDescent="0.3">
      <c r="A23" s="93" t="s">
        <v>92</v>
      </c>
      <c r="B23" s="55">
        <v>24</v>
      </c>
      <c r="C23" s="55"/>
      <c r="D23" s="55"/>
      <c r="E23" s="55"/>
      <c r="F23" s="55"/>
      <c r="G23" s="55"/>
      <c r="H23" s="55"/>
      <c r="I23" s="55"/>
      <c r="J23" s="55">
        <v>24</v>
      </c>
    </row>
    <row r="24" spans="1:10" x14ac:dyDescent="0.3">
      <c r="A24" s="93" t="s">
        <v>91</v>
      </c>
      <c r="B24" s="55"/>
      <c r="C24" s="55"/>
      <c r="D24" s="55"/>
      <c r="E24" s="55"/>
      <c r="F24" s="55">
        <v>13</v>
      </c>
      <c r="G24" s="55">
        <v>25</v>
      </c>
      <c r="H24" s="55"/>
      <c r="I24" s="55"/>
      <c r="J24" s="55">
        <v>38</v>
      </c>
    </row>
    <row r="25" spans="1:10" x14ac:dyDescent="0.3">
      <c r="A25" s="93" t="s">
        <v>192</v>
      </c>
      <c r="B25" s="55"/>
      <c r="C25" s="55">
        <v>10</v>
      </c>
      <c r="D25" s="55"/>
      <c r="E25" s="55">
        <v>16</v>
      </c>
      <c r="F25" s="55"/>
      <c r="G25" s="55">
        <v>47</v>
      </c>
      <c r="H25" s="55"/>
      <c r="I25" s="55"/>
      <c r="J25" s="55">
        <v>73</v>
      </c>
    </row>
    <row r="26" spans="1:10" x14ac:dyDescent="0.3">
      <c r="A26" s="93" t="s">
        <v>90</v>
      </c>
      <c r="B26" s="55"/>
      <c r="C26" s="55"/>
      <c r="D26" s="55"/>
      <c r="E26" s="55">
        <v>10</v>
      </c>
      <c r="F26" s="55">
        <v>11</v>
      </c>
      <c r="G26" s="55">
        <v>65</v>
      </c>
      <c r="H26" s="55"/>
      <c r="I26" s="55">
        <v>13</v>
      </c>
      <c r="J26" s="55">
        <v>99</v>
      </c>
    </row>
    <row r="27" spans="1:10" x14ac:dyDescent="0.3">
      <c r="A27" s="93" t="s">
        <v>193</v>
      </c>
      <c r="B27" s="55"/>
      <c r="C27" s="55"/>
      <c r="D27" s="55"/>
      <c r="E27" s="55"/>
      <c r="F27" s="55"/>
      <c r="G27" s="55">
        <v>15</v>
      </c>
      <c r="H27" s="55"/>
      <c r="I27" s="55"/>
      <c r="J27" s="55">
        <v>15</v>
      </c>
    </row>
    <row r="28" spans="1:10" x14ac:dyDescent="0.3">
      <c r="A28" s="93" t="s">
        <v>89</v>
      </c>
      <c r="B28" s="55">
        <v>18</v>
      </c>
      <c r="C28" s="55"/>
      <c r="D28" s="55"/>
      <c r="E28" s="55">
        <v>38</v>
      </c>
      <c r="F28" s="55">
        <v>30</v>
      </c>
      <c r="G28" s="55">
        <v>114</v>
      </c>
      <c r="H28" s="55"/>
      <c r="I28" s="55">
        <v>40</v>
      </c>
      <c r="J28" s="55">
        <v>240</v>
      </c>
    </row>
    <row r="29" spans="1:10" x14ac:dyDescent="0.3">
      <c r="A29" s="93" t="s">
        <v>194</v>
      </c>
      <c r="B29" s="55"/>
      <c r="C29" s="55"/>
      <c r="D29" s="55"/>
      <c r="E29" s="55">
        <v>8</v>
      </c>
      <c r="F29" s="55"/>
      <c r="G29" s="55"/>
      <c r="H29" s="55"/>
      <c r="I29" s="55"/>
      <c r="J29" s="55">
        <v>8</v>
      </c>
    </row>
    <row r="30" spans="1:10" x14ac:dyDescent="0.3">
      <c r="A30" s="93" t="s">
        <v>195</v>
      </c>
      <c r="B30" s="55">
        <v>21</v>
      </c>
      <c r="C30" s="55"/>
      <c r="D30" s="55">
        <v>15</v>
      </c>
      <c r="E30" s="55">
        <v>17</v>
      </c>
      <c r="F30" s="55"/>
      <c r="G30" s="55">
        <v>74</v>
      </c>
      <c r="H30" s="55"/>
      <c r="I30" s="55">
        <v>25</v>
      </c>
      <c r="J30" s="55">
        <v>152</v>
      </c>
    </row>
    <row r="31" spans="1:10" x14ac:dyDescent="0.3">
      <c r="A31" s="93" t="s">
        <v>88</v>
      </c>
      <c r="B31" s="55">
        <v>65</v>
      </c>
      <c r="C31" s="55">
        <v>18</v>
      </c>
      <c r="D31" s="55"/>
      <c r="E31" s="55"/>
      <c r="F31" s="55"/>
      <c r="G31" s="55">
        <v>75</v>
      </c>
      <c r="H31" s="55"/>
      <c r="I31" s="55"/>
      <c r="J31" s="55">
        <v>158</v>
      </c>
    </row>
    <row r="32" spans="1:10" x14ac:dyDescent="0.3">
      <c r="A32" s="93" t="s">
        <v>87</v>
      </c>
      <c r="B32" s="55"/>
      <c r="C32" s="55"/>
      <c r="D32" s="55"/>
      <c r="E32" s="55"/>
      <c r="F32" s="55"/>
      <c r="G32" s="55">
        <v>19</v>
      </c>
      <c r="H32" s="55"/>
      <c r="I32" s="55"/>
      <c r="J32" s="55">
        <v>19</v>
      </c>
    </row>
    <row r="33" spans="1:10" x14ac:dyDescent="0.3">
      <c r="A33" s="93" t="s">
        <v>86</v>
      </c>
      <c r="B33" s="55"/>
      <c r="C33" s="55"/>
      <c r="D33" s="55"/>
      <c r="E33" s="55"/>
      <c r="F33" s="55"/>
      <c r="G33" s="55">
        <v>35</v>
      </c>
      <c r="H33" s="55"/>
      <c r="I33" s="55"/>
      <c r="J33" s="55">
        <v>35</v>
      </c>
    </row>
    <row r="34" spans="1:10" x14ac:dyDescent="0.3">
      <c r="A34" s="93" t="s">
        <v>196</v>
      </c>
      <c r="B34" s="55">
        <v>8</v>
      </c>
      <c r="C34" s="55"/>
      <c r="D34" s="55">
        <v>18</v>
      </c>
      <c r="E34" s="55">
        <v>29</v>
      </c>
      <c r="F34" s="55"/>
      <c r="G34" s="55">
        <v>28</v>
      </c>
      <c r="H34" s="55"/>
      <c r="I34" s="55"/>
      <c r="J34" s="55">
        <v>83</v>
      </c>
    </row>
    <row r="35" spans="1:10" x14ac:dyDescent="0.3">
      <c r="A35" s="93" t="s">
        <v>85</v>
      </c>
      <c r="B35" s="55">
        <v>38</v>
      </c>
      <c r="C35" s="55"/>
      <c r="D35" s="55"/>
      <c r="E35" s="55">
        <v>14</v>
      </c>
      <c r="F35" s="55"/>
      <c r="G35" s="55">
        <v>93</v>
      </c>
      <c r="H35" s="55"/>
      <c r="I35" s="55"/>
      <c r="J35" s="55">
        <v>145</v>
      </c>
    </row>
    <row r="36" spans="1:10" x14ac:dyDescent="0.3">
      <c r="A36" s="93" t="s">
        <v>197</v>
      </c>
      <c r="B36" s="55"/>
      <c r="C36" s="55"/>
      <c r="D36" s="55"/>
      <c r="E36" s="55">
        <v>31</v>
      </c>
      <c r="F36" s="55">
        <v>16</v>
      </c>
      <c r="G36" s="55">
        <v>37</v>
      </c>
      <c r="H36" s="55"/>
      <c r="I36" s="55">
        <v>14</v>
      </c>
      <c r="J36" s="55">
        <v>98</v>
      </c>
    </row>
    <row r="37" spans="1:10" x14ac:dyDescent="0.3">
      <c r="A37" s="93" t="s">
        <v>75</v>
      </c>
      <c r="B37" s="56">
        <f>SUM(B23:B36)</f>
        <v>174</v>
      </c>
      <c r="C37" s="56">
        <f t="shared" ref="C37:J37" si="1">SUM(C23:C36)</f>
        <v>28</v>
      </c>
      <c r="D37" s="56">
        <f t="shared" si="1"/>
        <v>33</v>
      </c>
      <c r="E37" s="56">
        <f t="shared" si="1"/>
        <v>163</v>
      </c>
      <c r="F37" s="56">
        <f t="shared" si="1"/>
        <v>70</v>
      </c>
      <c r="G37" s="56">
        <f t="shared" si="1"/>
        <v>627</v>
      </c>
      <c r="H37" s="56">
        <f t="shared" si="1"/>
        <v>0</v>
      </c>
      <c r="I37" s="56">
        <f t="shared" si="1"/>
        <v>92</v>
      </c>
      <c r="J37" s="56">
        <f t="shared" si="1"/>
        <v>1187</v>
      </c>
    </row>
    <row r="38" spans="1:10" ht="22.15" customHeight="1" x14ac:dyDescent="0.3">
      <c r="A38" s="92" t="s">
        <v>84</v>
      </c>
      <c r="B38" s="54">
        <f t="shared" ref="B38:I38" si="2">B21+B37</f>
        <v>650</v>
      </c>
      <c r="C38" s="54">
        <f t="shared" si="2"/>
        <v>200</v>
      </c>
      <c r="D38" s="54">
        <f t="shared" si="2"/>
        <v>136</v>
      </c>
      <c r="E38" s="54">
        <f t="shared" si="2"/>
        <v>946</v>
      </c>
      <c r="F38" s="54">
        <f t="shared" si="2"/>
        <v>345</v>
      </c>
      <c r="G38" s="54">
        <f t="shared" si="2"/>
        <v>2710</v>
      </c>
      <c r="H38" s="54">
        <f t="shared" si="2"/>
        <v>145</v>
      </c>
      <c r="I38" s="54">
        <f t="shared" si="2"/>
        <v>247</v>
      </c>
      <c r="J38" s="54">
        <f>J21+J37</f>
        <v>5379</v>
      </c>
    </row>
    <row r="39" spans="1:10" ht="18" customHeight="1" x14ac:dyDescent="0.3">
      <c r="A39" s="37" t="s">
        <v>83</v>
      </c>
    </row>
  </sheetData>
  <mergeCells count="1">
    <mergeCell ref="A1:J1"/>
  </mergeCells>
  <pageMargins left="0.7" right="0.7" top="0.75" bottom="0.75" header="0.3" footer="0.3"/>
  <pageSetup paperSize="9" orientation="portrait" horizontalDpi="1200" verticalDpi="1200" r:id="rId1"/>
  <headerFooter>
    <oddFooter>&amp;Cwww.sisform.piemonte.it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25"/>
  <sheetViews>
    <sheetView showGridLines="0" zoomScaleNormal="100" workbookViewId="0">
      <selection sqref="A1:L1"/>
    </sheetView>
  </sheetViews>
  <sheetFormatPr defaultColWidth="9.33203125" defaultRowHeight="13.5" x14ac:dyDescent="0.3"/>
  <cols>
    <col min="1" max="1" width="15.1640625" style="20" customWidth="1"/>
    <col min="2" max="2" width="9.83203125" style="20" bestFit="1" customWidth="1"/>
    <col min="3" max="16384" width="9.33203125" style="20"/>
  </cols>
  <sheetData>
    <row r="1" spans="1:15" ht="34.5" customHeight="1" x14ac:dyDescent="0.3">
      <c r="A1" s="130" t="s">
        <v>145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53"/>
      <c r="N1" s="53"/>
      <c r="O1" s="53"/>
    </row>
    <row r="2" spans="1:15" ht="23.45" customHeight="1" x14ac:dyDescent="0.3">
      <c r="D2" s="30"/>
    </row>
    <row r="3" spans="1:15" x14ac:dyDescent="0.3">
      <c r="B3" s="52"/>
      <c r="C3" s="51"/>
    </row>
    <row r="4" spans="1:15" x14ac:dyDescent="0.3">
      <c r="C4" s="30"/>
      <c r="D4" s="30"/>
    </row>
    <row r="5" spans="1:15" ht="18.75" x14ac:dyDescent="0.3">
      <c r="C5" s="30"/>
      <c r="D5" s="30"/>
      <c r="I5" s="50"/>
    </row>
    <row r="6" spans="1:15" x14ac:dyDescent="0.3">
      <c r="C6" s="30"/>
      <c r="D6" s="30"/>
    </row>
    <row r="7" spans="1:15" x14ac:dyDescent="0.3">
      <c r="C7" s="30"/>
      <c r="D7" s="30"/>
      <c r="I7" s="49"/>
      <c r="J7" s="49"/>
      <c r="K7" s="49"/>
      <c r="L7" s="49"/>
    </row>
    <row r="8" spans="1:15" x14ac:dyDescent="0.3">
      <c r="C8" s="30"/>
      <c r="D8" s="30"/>
    </row>
    <row r="9" spans="1:15" x14ac:dyDescent="0.3">
      <c r="C9" s="30"/>
      <c r="D9" s="30"/>
    </row>
    <row r="16" spans="1:15" x14ac:dyDescent="0.3">
      <c r="A16" s="48"/>
    </row>
    <row r="17" spans="1:14" x14ac:dyDescent="0.3">
      <c r="A17" s="48"/>
    </row>
    <row r="18" spans="1:14" x14ac:dyDescent="0.3">
      <c r="A18" s="48"/>
    </row>
    <row r="19" spans="1:14" ht="12.75" customHeight="1" x14ac:dyDescent="0.3"/>
    <row r="20" spans="1:14" ht="12.75" customHeight="1" x14ac:dyDescent="0.3">
      <c r="A20" s="7" t="s">
        <v>15</v>
      </c>
    </row>
    <row r="21" spans="1:14" ht="12.75" customHeight="1" x14ac:dyDescent="0.3">
      <c r="A21" s="47"/>
    </row>
    <row r="22" spans="1:14" x14ac:dyDescent="0.3">
      <c r="A22" s="72"/>
      <c r="B22" s="21">
        <v>2010</v>
      </c>
      <c r="C22" s="21">
        <v>2011</v>
      </c>
      <c r="D22" s="21">
        <v>2012</v>
      </c>
      <c r="E22" s="21">
        <v>2013</v>
      </c>
      <c r="F22" s="21">
        <v>2014</v>
      </c>
      <c r="G22" s="21">
        <v>2015</v>
      </c>
      <c r="H22" s="21">
        <v>2016</v>
      </c>
      <c r="I22" s="21">
        <v>2017</v>
      </c>
      <c r="J22" s="21">
        <v>2018</v>
      </c>
      <c r="K22" s="21">
        <v>2019</v>
      </c>
      <c r="L22" s="21">
        <v>2020</v>
      </c>
      <c r="M22" s="21">
        <v>2021</v>
      </c>
      <c r="N22" s="21" t="s">
        <v>112</v>
      </c>
    </row>
    <row r="23" spans="1:14" x14ac:dyDescent="0.3">
      <c r="A23" s="72" t="s">
        <v>138</v>
      </c>
      <c r="B23" s="44">
        <v>6343</v>
      </c>
      <c r="C23" s="44">
        <v>6445</v>
      </c>
      <c r="D23" s="44">
        <v>6736</v>
      </c>
      <c r="E23" s="44">
        <v>4717</v>
      </c>
      <c r="F23" s="44">
        <v>3044</v>
      </c>
      <c r="G23" s="44">
        <v>3161</v>
      </c>
      <c r="H23" s="44">
        <v>2919</v>
      </c>
      <c r="I23" s="44">
        <v>2705</v>
      </c>
      <c r="J23" s="44">
        <v>2536</v>
      </c>
      <c r="K23" s="44">
        <v>2376</v>
      </c>
      <c r="L23" s="44">
        <v>2103</v>
      </c>
      <c r="M23" s="31">
        <v>2303</v>
      </c>
      <c r="N23" s="57">
        <f>M23/M25*100</f>
        <v>35.45804464973056</v>
      </c>
    </row>
    <row r="24" spans="1:14" x14ac:dyDescent="0.3">
      <c r="A24" s="72" t="s">
        <v>111</v>
      </c>
      <c r="B24" s="44">
        <v>2325</v>
      </c>
      <c r="C24" s="44">
        <v>3820</v>
      </c>
      <c r="D24" s="44">
        <v>3940</v>
      </c>
      <c r="E24" s="44">
        <v>4098</v>
      </c>
      <c r="F24" s="44">
        <v>4272</v>
      </c>
      <c r="G24" s="44">
        <v>4376</v>
      </c>
      <c r="H24" s="44">
        <v>4331</v>
      </c>
      <c r="I24" s="44">
        <v>4187</v>
      </c>
      <c r="J24" s="44">
        <v>4240</v>
      </c>
      <c r="K24" s="44">
        <v>3341</v>
      </c>
      <c r="L24" s="44">
        <v>4357</v>
      </c>
      <c r="M24" s="44">
        <v>4192</v>
      </c>
      <c r="N24" s="57">
        <f>M24/M25*100</f>
        <v>64.541955350269447</v>
      </c>
    </row>
    <row r="25" spans="1:14" x14ac:dyDescent="0.3">
      <c r="A25" s="72" t="s">
        <v>94</v>
      </c>
      <c r="B25" s="44">
        <v>8668</v>
      </c>
      <c r="C25" s="44">
        <v>10265</v>
      </c>
      <c r="D25" s="44">
        <v>10676</v>
      </c>
      <c r="E25" s="44">
        <v>8815</v>
      </c>
      <c r="F25" s="44">
        <v>7316</v>
      </c>
      <c r="G25" s="44">
        <f>SUM(G23:G24)</f>
        <v>7537</v>
      </c>
      <c r="H25" s="44">
        <f>SUM(H23:H24)</f>
        <v>7250</v>
      </c>
      <c r="I25" s="44">
        <f>SUM(I23:I24)</f>
        <v>6892</v>
      </c>
      <c r="J25" s="44">
        <v>6776</v>
      </c>
      <c r="K25" s="44">
        <v>5694</v>
      </c>
      <c r="L25" s="44">
        <f>SUM(L23:L24)</f>
        <v>6460</v>
      </c>
      <c r="M25" s="44">
        <f>SUM(M23:M24)</f>
        <v>6495</v>
      </c>
      <c r="N25" s="44">
        <f>SUM(N23:N24)</f>
        <v>100</v>
      </c>
    </row>
  </sheetData>
  <mergeCells count="1">
    <mergeCell ref="A1:L1"/>
  </mergeCells>
  <pageMargins left="0.75" right="0.75" top="1" bottom="1" header="0.5" footer="0.5"/>
  <pageSetup paperSize="9" orientation="portrait" verticalDpi="1200" r:id="rId1"/>
  <headerFooter alignWithMargins="0">
    <oddFooter>&amp;Cwww.sisform.piemonte.it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36"/>
  <sheetViews>
    <sheetView showGridLines="0" zoomScaleNormal="100" workbookViewId="0"/>
  </sheetViews>
  <sheetFormatPr defaultColWidth="9.1640625" defaultRowHeight="13.5" x14ac:dyDescent="0.3"/>
  <cols>
    <col min="1" max="1" width="12.33203125" style="1" customWidth="1"/>
    <col min="2" max="7" width="14" style="1" customWidth="1"/>
    <col min="8" max="8" width="26.5" style="1" customWidth="1"/>
    <col min="9" max="16384" width="9.1640625" style="1"/>
  </cols>
  <sheetData>
    <row r="1" spans="1:13" ht="23.25" customHeight="1" x14ac:dyDescent="0.3">
      <c r="A1" s="16" t="s">
        <v>168</v>
      </c>
    </row>
    <row r="2" spans="1:13" x14ac:dyDescent="0.3">
      <c r="A2" s="6"/>
      <c r="B2" s="12"/>
      <c r="C2" s="12"/>
      <c r="D2" s="12"/>
      <c r="E2" s="12"/>
      <c r="F2" s="12"/>
      <c r="G2" s="12"/>
      <c r="H2" s="8"/>
      <c r="J2" s="15"/>
      <c r="K2" s="15"/>
      <c r="L2" s="15"/>
      <c r="M2" s="15"/>
    </row>
    <row r="3" spans="1:13" x14ac:dyDescent="0.3">
      <c r="A3" s="6"/>
      <c r="B3" s="9"/>
      <c r="C3" s="9"/>
      <c r="D3" s="9"/>
      <c r="E3" s="9"/>
      <c r="F3" s="8"/>
      <c r="G3" s="8"/>
      <c r="H3" s="8"/>
      <c r="J3" s="15"/>
      <c r="K3" s="15"/>
      <c r="L3" s="15"/>
      <c r="M3" s="15"/>
    </row>
    <row r="4" spans="1:13" x14ac:dyDescent="0.3">
      <c r="A4" s="6"/>
      <c r="B4" s="9"/>
      <c r="C4" s="9"/>
      <c r="D4" s="9"/>
      <c r="E4" s="9"/>
      <c r="F4" s="8"/>
      <c r="G4" s="8"/>
      <c r="H4" s="8"/>
      <c r="J4" s="15"/>
      <c r="K4" s="15"/>
      <c r="L4" s="15"/>
      <c r="M4" s="15"/>
    </row>
    <row r="5" spans="1:13" x14ac:dyDescent="0.3">
      <c r="A5" s="6"/>
      <c r="B5" s="9"/>
      <c r="C5" s="9"/>
      <c r="D5" s="9"/>
      <c r="E5" s="9"/>
      <c r="F5" s="8"/>
      <c r="G5" s="8"/>
      <c r="H5" s="8"/>
      <c r="J5" s="15"/>
      <c r="K5" s="15"/>
      <c r="L5" s="15"/>
      <c r="M5" s="15"/>
    </row>
    <row r="6" spans="1:13" x14ac:dyDescent="0.3">
      <c r="A6" s="6"/>
      <c r="B6" s="9"/>
      <c r="C6" s="9"/>
      <c r="D6" s="9"/>
      <c r="E6" s="9"/>
      <c r="F6" s="8"/>
      <c r="G6" s="8"/>
      <c r="H6" s="11"/>
      <c r="J6" s="15"/>
      <c r="K6" s="15"/>
      <c r="L6" s="15"/>
      <c r="M6" s="15"/>
    </row>
    <row r="7" spans="1:13" x14ac:dyDescent="0.3">
      <c r="A7" s="6"/>
      <c r="B7" s="9"/>
      <c r="C7" s="9"/>
      <c r="D7" s="11"/>
      <c r="E7" s="9"/>
      <c r="F7" s="8"/>
      <c r="G7" s="8"/>
      <c r="H7" s="8"/>
      <c r="J7" s="15"/>
      <c r="K7" s="15"/>
      <c r="L7" s="15"/>
      <c r="M7" s="15"/>
    </row>
    <row r="8" spans="1:13" x14ac:dyDescent="0.3">
      <c r="A8" s="6"/>
      <c r="B8" s="9"/>
      <c r="C8" s="9"/>
      <c r="D8" s="9"/>
      <c r="E8" s="9"/>
      <c r="F8" s="8"/>
      <c r="G8" s="8"/>
      <c r="H8" s="14"/>
      <c r="I8" s="14"/>
    </row>
    <row r="9" spans="1:13" x14ac:dyDescent="0.3">
      <c r="A9" s="6"/>
      <c r="B9" s="12"/>
      <c r="C9" s="12"/>
      <c r="D9" s="12"/>
      <c r="E9" s="12"/>
      <c r="F9" s="12"/>
      <c r="G9" s="12"/>
      <c r="H9" s="8"/>
      <c r="I9" s="8"/>
    </row>
    <row r="10" spans="1:13" x14ac:dyDescent="0.3">
      <c r="A10" s="6"/>
      <c r="B10" s="9"/>
      <c r="C10" s="9"/>
      <c r="D10" s="9"/>
      <c r="E10" s="9"/>
      <c r="F10" s="8"/>
      <c r="G10" s="8"/>
      <c r="H10" s="8"/>
      <c r="I10" s="8"/>
    </row>
    <row r="11" spans="1:13" x14ac:dyDescent="0.3">
      <c r="A11" s="6"/>
      <c r="B11" s="9"/>
      <c r="C11" s="9"/>
      <c r="D11" s="9"/>
      <c r="E11" s="9"/>
      <c r="F11" s="8"/>
      <c r="G11" s="8"/>
      <c r="H11" s="8"/>
      <c r="I11" s="8"/>
    </row>
    <row r="12" spans="1:13" x14ac:dyDescent="0.3">
      <c r="A12" s="6"/>
      <c r="B12" s="9"/>
      <c r="C12" s="9"/>
      <c r="D12" s="9"/>
      <c r="E12" s="9"/>
      <c r="F12" s="8"/>
      <c r="G12" s="8"/>
      <c r="H12" s="11"/>
      <c r="I12" s="11"/>
    </row>
    <row r="13" spans="1:13" x14ac:dyDescent="0.3">
      <c r="A13" s="6"/>
      <c r="B13" s="9"/>
      <c r="C13" s="9"/>
      <c r="D13" s="9"/>
      <c r="E13" s="9"/>
      <c r="F13" s="8"/>
      <c r="G13" s="8"/>
      <c r="H13" s="8"/>
      <c r="I13" s="8"/>
    </row>
    <row r="14" spans="1:13" x14ac:dyDescent="0.3">
      <c r="A14" s="6"/>
      <c r="B14" s="9"/>
      <c r="C14" s="9"/>
      <c r="D14" s="11"/>
      <c r="E14" s="9"/>
      <c r="F14" s="8"/>
      <c r="G14" s="8"/>
      <c r="H14" s="14"/>
      <c r="I14" s="14"/>
    </row>
    <row r="15" spans="1:13" x14ac:dyDescent="0.3">
      <c r="A15" s="6"/>
      <c r="B15" s="9"/>
      <c r="C15" s="9"/>
      <c r="D15" s="9"/>
      <c r="E15" s="9"/>
      <c r="F15" s="8"/>
      <c r="G15" s="8"/>
      <c r="H15" s="8"/>
      <c r="I15" s="8"/>
    </row>
    <row r="16" spans="1:13" x14ac:dyDescent="0.3">
      <c r="A16" s="13"/>
      <c r="B16" s="12"/>
      <c r="C16" s="12"/>
      <c r="D16" s="12"/>
      <c r="E16" s="12"/>
      <c r="F16" s="12"/>
      <c r="G16" s="12"/>
      <c r="H16" s="8"/>
      <c r="I16" s="8"/>
    </row>
    <row r="17" spans="1:9" x14ac:dyDescent="0.3">
      <c r="A17" s="6"/>
      <c r="B17" s="9"/>
      <c r="C17" s="9"/>
      <c r="D17" s="9"/>
      <c r="E17" s="9"/>
      <c r="F17" s="8"/>
      <c r="G17" s="8"/>
      <c r="H17" s="8"/>
      <c r="I17" s="8"/>
    </row>
    <row r="18" spans="1:9" x14ac:dyDescent="0.3">
      <c r="A18" s="6"/>
      <c r="B18" s="9"/>
      <c r="C18" s="9"/>
      <c r="D18" s="9"/>
      <c r="E18" s="9"/>
      <c r="F18" s="8"/>
      <c r="G18" s="8"/>
      <c r="H18" s="11"/>
      <c r="I18" s="11"/>
    </row>
    <row r="19" spans="1:9" x14ac:dyDescent="0.3">
      <c r="A19" s="6"/>
      <c r="B19" s="9"/>
      <c r="C19" s="9"/>
      <c r="D19" s="9"/>
      <c r="E19" s="9"/>
      <c r="F19" s="8"/>
      <c r="G19" s="8"/>
      <c r="H19" s="8"/>
      <c r="I19" s="8"/>
    </row>
    <row r="20" spans="1:9" x14ac:dyDescent="0.3">
      <c r="A20" s="6"/>
      <c r="B20" s="9"/>
      <c r="C20" s="9"/>
      <c r="D20" s="9"/>
      <c r="E20" s="9"/>
      <c r="F20" s="8"/>
      <c r="G20" s="8"/>
    </row>
    <row r="21" spans="1:9" ht="14.25" x14ac:dyDescent="0.3">
      <c r="A21" s="6"/>
      <c r="B21" s="9"/>
      <c r="C21" s="9"/>
      <c r="D21" s="9"/>
      <c r="E21" s="9"/>
      <c r="F21" s="8"/>
      <c r="G21" s="8"/>
      <c r="H21" s="10"/>
      <c r="I21" s="10"/>
    </row>
    <row r="22" spans="1:9" x14ac:dyDescent="0.3">
      <c r="A22" s="6"/>
      <c r="B22" s="9"/>
      <c r="C22" s="9"/>
      <c r="D22" s="9"/>
      <c r="E22" s="9"/>
      <c r="F22" s="8"/>
      <c r="G22" s="8"/>
    </row>
    <row r="23" spans="1:9" x14ac:dyDescent="0.3">
      <c r="A23" s="7" t="s">
        <v>15</v>
      </c>
      <c r="B23" s="6"/>
      <c r="C23" s="6"/>
      <c r="D23" s="6"/>
      <c r="E23" s="6"/>
      <c r="F23" s="6"/>
      <c r="G23" s="6"/>
    </row>
    <row r="24" spans="1:9" ht="19.899999999999999" customHeight="1" x14ac:dyDescent="0.3">
      <c r="A24" s="103" t="s">
        <v>14</v>
      </c>
      <c r="B24" s="103"/>
      <c r="C24" s="103"/>
      <c r="D24" s="103"/>
      <c r="E24" s="103"/>
      <c r="F24" s="103"/>
      <c r="G24" s="103"/>
    </row>
    <row r="28" spans="1:9" x14ac:dyDescent="0.3">
      <c r="A28" s="4"/>
      <c r="B28" s="4"/>
      <c r="C28" s="4" t="s">
        <v>13</v>
      </c>
      <c r="D28" s="4" t="s">
        <v>12</v>
      </c>
      <c r="E28" s="4" t="s">
        <v>11</v>
      </c>
    </row>
    <row r="29" spans="1:9" x14ac:dyDescent="0.3">
      <c r="A29" s="114" t="s">
        <v>10</v>
      </c>
      <c r="B29" s="4" t="s">
        <v>9</v>
      </c>
      <c r="C29" s="3">
        <v>99.786010431991443</v>
      </c>
      <c r="D29" s="3">
        <v>0.21398956800855956</v>
      </c>
      <c r="E29" s="3" t="s">
        <v>8</v>
      </c>
    </row>
    <row r="30" spans="1:9" x14ac:dyDescent="0.3">
      <c r="A30" s="115"/>
      <c r="B30" s="4" t="s">
        <v>7</v>
      </c>
      <c r="C30" s="3">
        <v>77.59907398946055</v>
      </c>
      <c r="D30" s="3">
        <v>4.6239605227085807</v>
      </c>
      <c r="E30" s="3">
        <v>17.776965487830882</v>
      </c>
      <c r="F30" s="2"/>
    </row>
    <row r="31" spans="1:9" x14ac:dyDescent="0.3">
      <c r="A31" s="115"/>
      <c r="B31" s="4" t="s">
        <v>6</v>
      </c>
      <c r="C31" s="3">
        <v>72.208776789619478</v>
      </c>
      <c r="D31" s="3">
        <v>6.7706662778830733</v>
      </c>
      <c r="E31" s="3">
        <v>21.020556932497449</v>
      </c>
      <c r="F31" s="2"/>
    </row>
    <row r="32" spans="1:9" x14ac:dyDescent="0.3">
      <c r="A32" s="115"/>
      <c r="B32" s="4" t="s">
        <v>5</v>
      </c>
      <c r="C32" s="3">
        <v>67.16265851631411</v>
      </c>
      <c r="D32" s="3">
        <v>9.8635352154213241</v>
      </c>
      <c r="E32" s="3">
        <v>22.973806268264564</v>
      </c>
      <c r="F32" s="2"/>
    </row>
    <row r="33" spans="1:6" x14ac:dyDescent="0.3">
      <c r="A33" s="116"/>
      <c r="B33" s="4" t="s">
        <v>4</v>
      </c>
      <c r="C33" s="3">
        <v>72.226564680922337</v>
      </c>
      <c r="D33" s="3">
        <v>8.7851041259561171</v>
      </c>
      <c r="E33" s="3">
        <v>18.988331193121546</v>
      </c>
      <c r="F33" s="2"/>
    </row>
    <row r="34" spans="1:6" x14ac:dyDescent="0.3">
      <c r="A34" s="114" t="s">
        <v>3</v>
      </c>
      <c r="B34" s="4" t="s">
        <v>2</v>
      </c>
      <c r="C34" s="3">
        <v>72.607487979085931</v>
      </c>
      <c r="D34" s="3">
        <v>8.1823911115260728</v>
      </c>
      <c r="E34" s="3">
        <v>19.210120909387985</v>
      </c>
      <c r="F34" s="2"/>
    </row>
    <row r="35" spans="1:6" x14ac:dyDescent="0.3">
      <c r="A35" s="116"/>
      <c r="B35" s="4" t="s">
        <v>1</v>
      </c>
      <c r="C35" s="3">
        <v>81.442896210444076</v>
      </c>
      <c r="D35" s="3">
        <v>4.4027986598633824</v>
      </c>
      <c r="E35" s="3">
        <v>14.154305129692549</v>
      </c>
      <c r="F35" s="2"/>
    </row>
    <row r="36" spans="1:6" x14ac:dyDescent="0.3">
      <c r="A36" s="5"/>
      <c r="B36" s="4" t="s">
        <v>0</v>
      </c>
      <c r="C36" s="3">
        <v>76.993646894265737</v>
      </c>
      <c r="D36" s="3">
        <v>6.3060892255793313</v>
      </c>
      <c r="E36" s="3">
        <v>16.700263880154921</v>
      </c>
      <c r="F36" s="2"/>
    </row>
  </sheetData>
  <mergeCells count="2">
    <mergeCell ref="A29:A33"/>
    <mergeCell ref="A34:A35"/>
  </mergeCells>
  <pageMargins left="0.70866141732283472" right="0.70866141732283472" top="0.51181102362204722" bottom="0.51181102362204722" header="0.31496062992125984" footer="0.31496062992125984"/>
  <pageSetup paperSize="9" scale="78" orientation="portrait" r:id="rId1"/>
  <headerFooter>
    <oddFooter>&amp;Cwww.sisform.piemonte.it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29"/>
  <sheetViews>
    <sheetView showGridLines="0" zoomScaleNormal="100" workbookViewId="0">
      <selection sqref="A1:F1"/>
    </sheetView>
  </sheetViews>
  <sheetFormatPr defaultColWidth="10.6640625" defaultRowHeight="13.5" x14ac:dyDescent="0.3"/>
  <cols>
    <col min="1" max="1" width="14.6640625" style="17" customWidth="1"/>
    <col min="2" max="6" width="16.1640625" style="17" customWidth="1"/>
    <col min="7" max="16384" width="10.6640625" style="17"/>
  </cols>
  <sheetData>
    <row r="1" spans="1:6" ht="45" customHeight="1" x14ac:dyDescent="0.3">
      <c r="A1" s="117" t="s">
        <v>169</v>
      </c>
      <c r="B1" s="117"/>
      <c r="C1" s="117"/>
      <c r="D1" s="117"/>
      <c r="E1" s="117"/>
      <c r="F1" s="117"/>
    </row>
    <row r="2" spans="1:6" s="19" customFormat="1" ht="30" customHeight="1" x14ac:dyDescent="0.3">
      <c r="A2" s="73" t="s">
        <v>38</v>
      </c>
      <c r="B2" s="104" t="s">
        <v>33</v>
      </c>
      <c r="C2" s="104" t="s">
        <v>32</v>
      </c>
      <c r="D2" s="104" t="s">
        <v>31</v>
      </c>
      <c r="E2" s="104" t="s">
        <v>30</v>
      </c>
      <c r="F2" s="104" t="s">
        <v>29</v>
      </c>
    </row>
    <row r="3" spans="1:6" s="19" customFormat="1" x14ac:dyDescent="0.3">
      <c r="A3" s="74" t="s">
        <v>28</v>
      </c>
      <c r="B3" s="71">
        <v>0.62714408233276153</v>
      </c>
      <c r="C3" s="71">
        <v>11.530004826513649</v>
      </c>
      <c r="D3" s="71">
        <v>1.2006861063464835</v>
      </c>
      <c r="E3" s="71">
        <v>10.64293102509663</v>
      </c>
      <c r="F3" s="71">
        <v>20.371277696118462</v>
      </c>
    </row>
    <row r="4" spans="1:6" s="19" customFormat="1" x14ac:dyDescent="0.3">
      <c r="A4" s="74" t="s">
        <v>27</v>
      </c>
      <c r="B4" s="71">
        <v>0.25591155696591256</v>
      </c>
      <c r="C4" s="71">
        <v>19.285640973006259</v>
      </c>
      <c r="D4" s="71">
        <v>1.3921588698945644</v>
      </c>
      <c r="E4" s="71">
        <v>12.41689786944459</v>
      </c>
      <c r="F4" s="71">
        <v>25.257812908967175</v>
      </c>
    </row>
    <row r="5" spans="1:6" s="19" customFormat="1" x14ac:dyDescent="0.3">
      <c r="A5" s="74" t="s">
        <v>26</v>
      </c>
      <c r="B5" s="71">
        <v>0.32062099223759699</v>
      </c>
      <c r="C5" s="71">
        <v>22.607911642060184</v>
      </c>
      <c r="D5" s="71">
        <v>1.1924850939363258</v>
      </c>
      <c r="E5" s="71">
        <v>9.0632183908045985</v>
      </c>
      <c r="F5" s="71">
        <v>25.091954022988507</v>
      </c>
    </row>
    <row r="6" spans="1:6" s="19" customFormat="1" x14ac:dyDescent="0.3">
      <c r="A6" s="74" t="s">
        <v>25</v>
      </c>
      <c r="B6" s="71">
        <v>0.24416388756550739</v>
      </c>
      <c r="C6" s="71">
        <v>24.069449399452967</v>
      </c>
      <c r="D6" s="71">
        <v>1.0362077179609339</v>
      </c>
      <c r="E6" s="71">
        <v>6.4494518879415343</v>
      </c>
      <c r="F6" s="71">
        <v>21.479902557856274</v>
      </c>
    </row>
    <row r="7" spans="1:6" s="19" customFormat="1" x14ac:dyDescent="0.3">
      <c r="A7" s="74" t="s">
        <v>24</v>
      </c>
      <c r="B7" s="71">
        <v>0.35211267605633806</v>
      </c>
      <c r="C7" s="71">
        <v>25.592196934509985</v>
      </c>
      <c r="D7" s="71">
        <v>12.988307201700772</v>
      </c>
      <c r="E7" s="71">
        <v>0.33351862145636463</v>
      </c>
      <c r="F7" s="71">
        <v>0</v>
      </c>
    </row>
    <row r="8" spans="1:6" s="19" customFormat="1" x14ac:dyDescent="0.3">
      <c r="A8" s="74" t="s">
        <v>37</v>
      </c>
      <c r="B8" s="71">
        <v>0.36212079803224922</v>
      </c>
      <c r="C8" s="71">
        <v>20.309224318658281</v>
      </c>
      <c r="D8" s="71">
        <v>3.6938612808929046</v>
      </c>
      <c r="E8" s="71">
        <v>8.1823911115260728</v>
      </c>
      <c r="F8" s="71">
        <v>19.210120909387985</v>
      </c>
    </row>
    <row r="9" spans="1:6" s="19" customFormat="1" ht="27" x14ac:dyDescent="0.3">
      <c r="A9" s="73" t="s">
        <v>36</v>
      </c>
      <c r="B9" s="104" t="s">
        <v>170</v>
      </c>
      <c r="C9" s="104" t="s">
        <v>171</v>
      </c>
      <c r="D9" s="104" t="s">
        <v>172</v>
      </c>
      <c r="E9" s="104" t="s">
        <v>173</v>
      </c>
      <c r="F9" s="104" t="s">
        <v>174</v>
      </c>
    </row>
    <row r="10" spans="1:6" s="19" customFormat="1" x14ac:dyDescent="0.3">
      <c r="A10" s="74" t="s">
        <v>28</v>
      </c>
      <c r="B10" s="71">
        <v>0.27746319365798416</v>
      </c>
      <c r="C10" s="71">
        <v>7.1735686806969898</v>
      </c>
      <c r="D10" s="71">
        <v>0.94563986409966028</v>
      </c>
      <c r="E10" s="71">
        <v>6.8297713860081366</v>
      </c>
      <c r="F10" s="71">
        <v>17.532802383544379</v>
      </c>
    </row>
    <row r="11" spans="1:6" s="19" customFormat="1" x14ac:dyDescent="0.3">
      <c r="A11" s="74" t="s">
        <v>27</v>
      </c>
      <c r="B11" s="71">
        <v>0.21158854166666666</v>
      </c>
      <c r="C11" s="71">
        <v>13.553073837146265</v>
      </c>
      <c r="D11" s="71">
        <v>0.72157118055555558</v>
      </c>
      <c r="E11" s="71">
        <v>7.1828973400747413</v>
      </c>
      <c r="F11" s="71">
        <v>20.575950758408442</v>
      </c>
    </row>
    <row r="12" spans="1:6" s="19" customFormat="1" x14ac:dyDescent="0.3">
      <c r="A12" s="74" t="s">
        <v>26</v>
      </c>
      <c r="B12" s="71">
        <v>0.23966797217513297</v>
      </c>
      <c r="C12" s="71">
        <v>16.01521357519017</v>
      </c>
      <c r="D12" s="71">
        <v>0.5377915473198106</v>
      </c>
      <c r="E12" s="71">
        <v>4.4095886356910325</v>
      </c>
      <c r="F12" s="71">
        <v>16.827463746670613</v>
      </c>
    </row>
    <row r="13" spans="1:6" s="19" customFormat="1" x14ac:dyDescent="0.3">
      <c r="A13" s="74" t="s">
        <v>25</v>
      </c>
      <c r="B13" s="71">
        <v>0.13854587073067887</v>
      </c>
      <c r="C13" s="71">
        <v>16.889129389129391</v>
      </c>
      <c r="D13" s="71">
        <v>0.39154267815191857</v>
      </c>
      <c r="E13" s="71">
        <v>2.7972454141020173</v>
      </c>
      <c r="F13" s="71">
        <v>14.071546102748492</v>
      </c>
    </row>
    <row r="14" spans="1:6" s="19" customFormat="1" x14ac:dyDescent="0.3">
      <c r="A14" s="74" t="s">
        <v>24</v>
      </c>
      <c r="B14" s="71">
        <v>0.1519756838905775</v>
      </c>
      <c r="C14" s="71">
        <v>17.576294795491958</v>
      </c>
      <c r="D14" s="71">
        <v>7.5607902735562309</v>
      </c>
      <c r="E14" s="71">
        <v>0.10311936065996391</v>
      </c>
      <c r="F14" s="71">
        <v>0</v>
      </c>
    </row>
    <row r="15" spans="1:6" s="19" customFormat="1" x14ac:dyDescent="0.3">
      <c r="A15" s="74" t="s">
        <v>35</v>
      </c>
      <c r="B15" s="71">
        <v>0.20562669408355919</v>
      </c>
      <c r="C15" s="71">
        <v>14.117564632522944</v>
      </c>
      <c r="D15" s="71">
        <v>1.5007598784194529</v>
      </c>
      <c r="E15" s="71">
        <v>4.4027986598633824</v>
      </c>
      <c r="F15" s="71">
        <v>14.154305129692549</v>
      </c>
    </row>
    <row r="16" spans="1:6" s="19" customFormat="1" ht="27" x14ac:dyDescent="0.3">
      <c r="A16" s="73" t="s">
        <v>34</v>
      </c>
      <c r="B16" s="104" t="s">
        <v>170</v>
      </c>
      <c r="C16" s="104" t="s">
        <v>171</v>
      </c>
      <c r="D16" s="104" t="s">
        <v>172</v>
      </c>
      <c r="E16" s="104" t="s">
        <v>173</v>
      </c>
      <c r="F16" s="104" t="s">
        <v>174</v>
      </c>
    </row>
    <row r="17" spans="1:6" s="19" customFormat="1" x14ac:dyDescent="0.3">
      <c r="A17" s="74" t="s">
        <v>28</v>
      </c>
      <c r="B17" s="71">
        <v>0.45709879942724974</v>
      </c>
      <c r="C17" s="71">
        <v>9.41001569253641</v>
      </c>
      <c r="D17" s="71">
        <v>1.0766604251569556</v>
      </c>
      <c r="E17" s="71">
        <v>8.7851041259561171</v>
      </c>
      <c r="F17" s="71">
        <v>18.988331193121546</v>
      </c>
    </row>
    <row r="18" spans="1:6" s="19" customFormat="1" x14ac:dyDescent="0.3">
      <c r="A18" s="74" t="s">
        <v>27</v>
      </c>
      <c r="B18" s="71">
        <v>0.23439557545430603</v>
      </c>
      <c r="C18" s="71">
        <v>16.497943688706105</v>
      </c>
      <c r="D18" s="71">
        <v>1.0666315512246509</v>
      </c>
      <c r="E18" s="71">
        <v>9.8635352154213241</v>
      </c>
      <c r="F18" s="71">
        <v>22.973806268264564</v>
      </c>
    </row>
    <row r="19" spans="1:6" s="19" customFormat="1" x14ac:dyDescent="0.3">
      <c r="A19" s="74" t="s">
        <v>26</v>
      </c>
      <c r="B19" s="71">
        <v>0.28092303282212983</v>
      </c>
      <c r="C19" s="71">
        <v>19.373636468021587</v>
      </c>
      <c r="D19" s="71">
        <v>0.87143471406048445</v>
      </c>
      <c r="E19" s="71">
        <v>6.7706662778830733</v>
      </c>
      <c r="F19" s="71">
        <v>21.020556932497449</v>
      </c>
    </row>
    <row r="20" spans="1:6" s="19" customFormat="1" x14ac:dyDescent="0.3">
      <c r="A20" s="74" t="s">
        <v>25</v>
      </c>
      <c r="B20" s="71">
        <v>0.19165693408798251</v>
      </c>
      <c r="C20" s="71">
        <v>20.499252615844544</v>
      </c>
      <c r="D20" s="71">
        <v>0.71571886323480971</v>
      </c>
      <c r="E20" s="71">
        <v>4.6239605227085807</v>
      </c>
      <c r="F20" s="71">
        <v>17.776965487830882</v>
      </c>
    </row>
    <row r="21" spans="1:6" s="19" customFormat="1" x14ac:dyDescent="0.3">
      <c r="A21" s="74" t="s">
        <v>24</v>
      </c>
      <c r="B21" s="71">
        <v>0.24964336661911554</v>
      </c>
      <c r="C21" s="71">
        <v>21.490361250607485</v>
      </c>
      <c r="D21" s="71">
        <v>10.209441058228505</v>
      </c>
      <c r="E21" s="71">
        <v>0.21398956800855956</v>
      </c>
      <c r="F21" s="71">
        <v>0</v>
      </c>
    </row>
    <row r="22" spans="1:6" s="19" customFormat="1" x14ac:dyDescent="0.3">
      <c r="A22" s="74" t="s">
        <v>23</v>
      </c>
      <c r="B22" s="71">
        <v>0.28487728363166637</v>
      </c>
      <c r="C22" s="71">
        <v>17.251421519439926</v>
      </c>
      <c r="D22" s="71">
        <v>2.5710024640124498</v>
      </c>
      <c r="E22" s="71">
        <v>6.3060892255793313</v>
      </c>
      <c r="F22" s="71">
        <v>16.700263880154921</v>
      </c>
    </row>
    <row r="23" spans="1:6" s="19" customFormat="1" ht="21" customHeight="1" x14ac:dyDescent="0.3">
      <c r="A23" s="20" t="s">
        <v>22</v>
      </c>
      <c r="B23" s="17"/>
      <c r="C23" s="17"/>
      <c r="D23" s="17"/>
      <c r="E23" s="17"/>
      <c r="F23" s="17"/>
    </row>
    <row r="24" spans="1:6" ht="21.75" customHeight="1" x14ac:dyDescent="0.3">
      <c r="A24" s="18" t="s">
        <v>21</v>
      </c>
      <c r="B24" s="18"/>
      <c r="C24" s="18"/>
      <c r="D24" s="18"/>
      <c r="E24" s="18"/>
      <c r="F24" s="18"/>
    </row>
    <row r="25" spans="1:6" x14ac:dyDescent="0.3">
      <c r="A25" s="118" t="s">
        <v>20</v>
      </c>
      <c r="B25" s="118"/>
      <c r="C25" s="118"/>
      <c r="D25" s="118"/>
      <c r="E25" s="118"/>
      <c r="F25" s="118"/>
    </row>
    <row r="26" spans="1:6" x14ac:dyDescent="0.3">
      <c r="A26" s="118" t="s">
        <v>19</v>
      </c>
      <c r="B26" s="118"/>
      <c r="C26" s="118"/>
      <c r="D26" s="118"/>
      <c r="E26" s="118"/>
      <c r="F26" s="118"/>
    </row>
    <row r="27" spans="1:6" x14ac:dyDescent="0.3">
      <c r="A27" s="118" t="s">
        <v>18</v>
      </c>
      <c r="B27" s="118"/>
      <c r="C27" s="118"/>
      <c r="D27" s="118"/>
      <c r="E27" s="118"/>
      <c r="F27" s="118"/>
    </row>
    <row r="28" spans="1:6" ht="24.6" customHeight="1" x14ac:dyDescent="0.3">
      <c r="A28" s="118" t="s">
        <v>17</v>
      </c>
      <c r="B28" s="118"/>
      <c r="C28" s="118"/>
      <c r="D28" s="118"/>
      <c r="E28" s="118"/>
      <c r="F28" s="118"/>
    </row>
    <row r="29" spans="1:6" x14ac:dyDescent="0.3">
      <c r="A29" s="17" t="s">
        <v>16</v>
      </c>
    </row>
  </sheetData>
  <mergeCells count="5">
    <mergeCell ref="A1:F1"/>
    <mergeCell ref="A26:F26"/>
    <mergeCell ref="A25:F25"/>
    <mergeCell ref="A28:F28"/>
    <mergeCell ref="A27:F27"/>
  </mergeCells>
  <pageMargins left="0.71" right="0.71" top="0.98425196850393704" bottom="0.98425196850393704" header="0.51181102362204722" footer="0.51181102362204722"/>
  <pageSetup paperSize="9" scale="87" orientation="portrait" verticalDpi="1200" r:id="rId1"/>
  <headerFooter alignWithMargins="0">
    <oddFooter>&amp;Cwww.sisform.piemonte.it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0"/>
  <sheetViews>
    <sheetView showGridLines="0" zoomScaleNormal="100" workbookViewId="0">
      <selection activeCell="G30" sqref="G30"/>
    </sheetView>
  </sheetViews>
  <sheetFormatPr defaultColWidth="10.1640625" defaultRowHeight="13.5" x14ac:dyDescent="0.3"/>
  <cols>
    <col min="1" max="8" width="13.6640625" style="20" customWidth="1"/>
    <col min="9" max="16384" width="10.1640625" style="20"/>
  </cols>
  <sheetData>
    <row r="1" spans="1:8" ht="42.75" customHeight="1" x14ac:dyDescent="0.3">
      <c r="A1" s="119" t="s">
        <v>176</v>
      </c>
      <c r="B1" s="119"/>
      <c r="C1" s="119"/>
      <c r="D1" s="119"/>
      <c r="E1" s="119"/>
      <c r="F1" s="119"/>
      <c r="G1" s="119"/>
      <c r="H1" s="119"/>
    </row>
    <row r="2" spans="1:8" x14ac:dyDescent="0.3">
      <c r="E2" s="6"/>
      <c r="F2" s="6"/>
      <c r="G2" s="6"/>
      <c r="H2" s="6"/>
    </row>
    <row r="3" spans="1:8" x14ac:dyDescent="0.3">
      <c r="A3" s="6"/>
      <c r="B3" s="6"/>
      <c r="C3" s="6"/>
      <c r="D3" s="6"/>
      <c r="E3" s="6"/>
      <c r="F3" s="6"/>
      <c r="G3" s="6"/>
      <c r="H3" s="6"/>
    </row>
    <row r="4" spans="1:8" x14ac:dyDescent="0.3">
      <c r="A4" s="6"/>
      <c r="B4" s="6"/>
      <c r="C4" s="6"/>
      <c r="D4" s="6"/>
      <c r="E4" s="6"/>
      <c r="F4" s="6"/>
      <c r="G4" s="6"/>
      <c r="H4" s="6"/>
    </row>
    <row r="5" spans="1:8" x14ac:dyDescent="0.3">
      <c r="A5" s="6"/>
      <c r="B5" s="6"/>
      <c r="C5" s="6"/>
      <c r="D5" s="6"/>
      <c r="E5" s="6"/>
      <c r="F5" s="6"/>
      <c r="G5" s="6"/>
      <c r="H5" s="6"/>
    </row>
    <row r="6" spans="1:8" x14ac:dyDescent="0.3">
      <c r="A6" s="6"/>
      <c r="B6" s="6"/>
      <c r="C6" s="6"/>
      <c r="D6" s="6"/>
      <c r="E6" s="6"/>
      <c r="F6" s="6"/>
      <c r="G6" s="6"/>
      <c r="H6" s="6"/>
    </row>
    <row r="7" spans="1:8" x14ac:dyDescent="0.3">
      <c r="A7" s="6"/>
      <c r="B7" s="6"/>
      <c r="C7" s="6"/>
      <c r="D7" s="6"/>
      <c r="E7" s="6"/>
      <c r="F7" s="6"/>
      <c r="G7" s="6"/>
      <c r="H7" s="6"/>
    </row>
    <row r="8" spans="1:8" x14ac:dyDescent="0.3">
      <c r="A8" s="6"/>
      <c r="B8" s="6"/>
      <c r="C8" s="6"/>
      <c r="D8" s="6"/>
      <c r="E8" s="6"/>
      <c r="F8" s="6"/>
      <c r="G8" s="6"/>
      <c r="H8" s="6"/>
    </row>
    <row r="9" spans="1:8" x14ac:dyDescent="0.3">
      <c r="A9" s="6"/>
      <c r="B9" s="6"/>
      <c r="C9" s="6"/>
      <c r="D9" s="6"/>
      <c r="E9" s="6"/>
      <c r="F9" s="6"/>
      <c r="G9" s="6"/>
      <c r="H9" s="6"/>
    </row>
    <row r="10" spans="1:8" x14ac:dyDescent="0.3">
      <c r="A10" s="6"/>
      <c r="B10" s="6"/>
      <c r="C10" s="6"/>
      <c r="D10" s="6"/>
      <c r="E10" s="6"/>
      <c r="F10" s="6"/>
      <c r="G10" s="6"/>
      <c r="H10" s="6"/>
    </row>
    <row r="11" spans="1:8" x14ac:dyDescent="0.3">
      <c r="A11" s="6"/>
      <c r="B11" s="6"/>
      <c r="C11" s="6"/>
      <c r="D11" s="6"/>
      <c r="E11" s="6"/>
      <c r="F11" s="6"/>
      <c r="G11" s="6"/>
      <c r="H11" s="6"/>
    </row>
    <row r="12" spans="1:8" x14ac:dyDescent="0.3">
      <c r="A12" s="6"/>
      <c r="B12" s="6"/>
      <c r="C12" s="6"/>
      <c r="D12" s="6"/>
      <c r="E12" s="6"/>
      <c r="F12" s="6"/>
      <c r="G12" s="6"/>
      <c r="H12" s="6"/>
    </row>
    <row r="13" spans="1:8" x14ac:dyDescent="0.3">
      <c r="A13" s="6"/>
      <c r="B13" s="6"/>
      <c r="C13" s="6"/>
      <c r="D13" s="6"/>
      <c r="E13" s="6"/>
      <c r="F13" s="6"/>
      <c r="G13" s="6"/>
      <c r="H13" s="6"/>
    </row>
    <row r="14" spans="1:8" x14ac:dyDescent="0.3">
      <c r="A14" s="6"/>
      <c r="B14" s="6"/>
      <c r="C14" s="6"/>
      <c r="D14" s="6"/>
      <c r="E14" s="6"/>
      <c r="F14" s="6"/>
      <c r="G14" s="6"/>
      <c r="H14" s="6"/>
    </row>
    <row r="15" spans="1:8" x14ac:dyDescent="0.3">
      <c r="A15" s="6"/>
      <c r="B15" s="6"/>
      <c r="C15" s="6"/>
      <c r="D15" s="6"/>
      <c r="E15" s="6"/>
      <c r="F15" s="6"/>
      <c r="G15" s="6"/>
      <c r="H15" s="6"/>
    </row>
    <row r="16" spans="1:8" ht="13.5" customHeight="1" x14ac:dyDescent="0.3">
      <c r="A16" s="6"/>
      <c r="B16" s="6"/>
      <c r="C16" s="6"/>
      <c r="D16" s="6"/>
      <c r="E16" s="6"/>
      <c r="H16" s="22"/>
    </row>
    <row r="17" spans="1:8" ht="13.5" customHeight="1" x14ac:dyDescent="0.3">
      <c r="A17" s="6"/>
      <c r="B17" s="6"/>
      <c r="C17" s="6"/>
      <c r="D17" s="6"/>
      <c r="E17" s="6"/>
      <c r="H17" s="22"/>
    </row>
    <row r="18" spans="1:8" x14ac:dyDescent="0.3">
      <c r="A18" s="6"/>
      <c r="B18" s="6"/>
      <c r="C18" s="6"/>
      <c r="D18" s="6"/>
      <c r="E18" s="6"/>
    </row>
    <row r="19" spans="1:8" x14ac:dyDescent="0.3">
      <c r="A19" s="6"/>
      <c r="B19" s="6"/>
      <c r="C19" s="6"/>
      <c r="D19" s="6"/>
      <c r="E19" s="6"/>
    </row>
    <row r="20" spans="1:8" x14ac:dyDescent="0.3">
      <c r="A20" s="6"/>
      <c r="B20" s="6"/>
      <c r="C20" s="6"/>
      <c r="D20" s="6"/>
      <c r="E20" s="6"/>
    </row>
    <row r="21" spans="1:8" x14ac:dyDescent="0.3">
      <c r="A21" s="6"/>
      <c r="B21" s="6"/>
      <c r="C21" s="6"/>
      <c r="D21" s="6"/>
      <c r="E21" s="6"/>
    </row>
    <row r="22" spans="1:8" x14ac:dyDescent="0.3">
      <c r="A22" s="6"/>
      <c r="B22" s="6"/>
      <c r="C22" s="6"/>
      <c r="D22" s="6"/>
      <c r="E22" s="6"/>
    </row>
    <row r="23" spans="1:8" x14ac:dyDescent="0.3">
      <c r="A23" s="6"/>
      <c r="B23" s="6"/>
      <c r="C23" s="6"/>
      <c r="D23" s="6"/>
      <c r="E23" s="6"/>
    </row>
    <row r="24" spans="1:8" x14ac:dyDescent="0.3">
      <c r="A24" s="6" t="s">
        <v>40</v>
      </c>
    </row>
    <row r="25" spans="1:8" x14ac:dyDescent="0.3">
      <c r="A25" s="6" t="s">
        <v>140</v>
      </c>
    </row>
    <row r="27" spans="1:8" x14ac:dyDescent="0.3">
      <c r="A27" s="94"/>
      <c r="B27" s="94" t="s">
        <v>39</v>
      </c>
      <c r="C27" s="94" t="s">
        <v>141</v>
      </c>
      <c r="D27" s="94" t="s">
        <v>142</v>
      </c>
      <c r="E27" s="94" t="s">
        <v>175</v>
      </c>
    </row>
    <row r="28" spans="1:8" x14ac:dyDescent="0.3">
      <c r="A28" s="94" t="s">
        <v>143</v>
      </c>
      <c r="B28" s="95">
        <v>9.5264844860060141</v>
      </c>
      <c r="C28" s="95">
        <v>7.9424748241136713</v>
      </c>
      <c r="D28" s="95">
        <v>2.3573288297797483</v>
      </c>
      <c r="E28" s="95">
        <v>8.7729675773596068</v>
      </c>
    </row>
    <row r="29" spans="1:8" x14ac:dyDescent="0.3">
      <c r="A29" s="94" t="s">
        <v>144</v>
      </c>
      <c r="B29" s="95">
        <v>8.4959045481575259</v>
      </c>
      <c r="C29" s="95">
        <v>8.4534557317350725</v>
      </c>
      <c r="D29" s="95">
        <v>0.99423710713825419</v>
      </c>
      <c r="E29" s="95">
        <v>8.8263856418372111</v>
      </c>
    </row>
    <row r="30" spans="1:8" x14ac:dyDescent="0.3">
      <c r="A30" s="94" t="s">
        <v>76</v>
      </c>
      <c r="B30" s="95">
        <v>4.4511880482590849</v>
      </c>
      <c r="C30" s="95">
        <v>3.947147348966709</v>
      </c>
      <c r="D30" s="95">
        <v>0.34258629185536288</v>
      </c>
      <c r="E30" s="95">
        <v>3.9443739207008153</v>
      </c>
    </row>
  </sheetData>
  <mergeCells count="1">
    <mergeCell ref="A1:H1"/>
  </mergeCells>
  <pageMargins left="0.62" right="0.55118110236220474" top="1.01" bottom="0.98425196850393704" header="0.51181102362204722" footer="0.51181102362204722"/>
  <pageSetup paperSize="9" orientation="portrait" r:id="rId1"/>
  <headerFooter alignWithMargins="0">
    <oddFooter>&amp;Cwww.sisform.piemonte.it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71"/>
  <sheetViews>
    <sheetView showGridLines="0" zoomScaleNormal="100" workbookViewId="0">
      <selection sqref="A1:J1"/>
    </sheetView>
  </sheetViews>
  <sheetFormatPr defaultColWidth="9.1640625" defaultRowHeight="13.5" x14ac:dyDescent="0.3"/>
  <cols>
    <col min="1" max="1" width="21.6640625" style="23" customWidth="1"/>
    <col min="2" max="9" width="9.1640625" style="23"/>
    <col min="10" max="10" width="10.83203125" style="23" customWidth="1"/>
    <col min="11" max="16384" width="9.1640625" style="23"/>
  </cols>
  <sheetData>
    <row r="1" spans="1:10" s="24" customFormat="1" ht="48.75" customHeight="1" x14ac:dyDescent="0.3">
      <c r="A1" s="120" t="s">
        <v>177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s="24" customFormat="1" x14ac:dyDescent="0.3"/>
    <row r="3" spans="1:10" s="24" customFormat="1" x14ac:dyDescent="0.3"/>
    <row r="4" spans="1:10" s="24" customFormat="1" x14ac:dyDescent="0.3"/>
    <row r="5" spans="1:10" s="24" customFormat="1" x14ac:dyDescent="0.3"/>
    <row r="6" spans="1:10" s="24" customFormat="1" x14ac:dyDescent="0.3"/>
    <row r="7" spans="1:10" s="24" customFormat="1" x14ac:dyDescent="0.3"/>
    <row r="8" spans="1:10" s="24" customFormat="1" x14ac:dyDescent="0.3"/>
    <row r="9" spans="1:10" s="24" customFormat="1" x14ac:dyDescent="0.3"/>
    <row r="10" spans="1:10" s="24" customFormat="1" x14ac:dyDescent="0.3"/>
    <row r="11" spans="1:10" s="24" customFormat="1" x14ac:dyDescent="0.3"/>
    <row r="12" spans="1:10" s="24" customFormat="1" x14ac:dyDescent="0.3"/>
    <row r="13" spans="1:10" s="24" customFormat="1" x14ac:dyDescent="0.3"/>
    <row r="14" spans="1:10" s="24" customFormat="1" x14ac:dyDescent="0.3"/>
    <row r="15" spans="1:10" s="24" customFormat="1" x14ac:dyDescent="0.3"/>
    <row r="16" spans="1:10" s="24" customFormat="1" x14ac:dyDescent="0.3"/>
    <row r="17" spans="1:22" s="24" customFormat="1" x14ac:dyDescent="0.3"/>
    <row r="18" spans="1:22" s="24" customFormat="1" x14ac:dyDescent="0.3">
      <c r="A18" s="20" t="s">
        <v>22</v>
      </c>
    </row>
    <row r="19" spans="1:22" s="24" customFormat="1" ht="21" customHeight="1" x14ac:dyDescent="0.3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spans="1:22" s="24" customFormat="1" x14ac:dyDescent="0.3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:22" s="24" customFormat="1" x14ac:dyDescent="0.3">
      <c r="A21" s="75" t="s">
        <v>46</v>
      </c>
      <c r="B21" s="26" t="s">
        <v>45</v>
      </c>
      <c r="C21" s="26" t="s">
        <v>44</v>
      </c>
      <c r="D21" s="26" t="s">
        <v>0</v>
      </c>
      <c r="L21" s="27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:22" s="24" customFormat="1" x14ac:dyDescent="0.3">
      <c r="A22" s="75" t="s">
        <v>43</v>
      </c>
      <c r="B22" s="26">
        <v>31.984423913873407</v>
      </c>
      <c r="C22" s="26">
        <v>41.647974666842593</v>
      </c>
      <c r="D22" s="26">
        <v>37.168642718102987</v>
      </c>
      <c r="G22" s="25"/>
      <c r="H22" s="25"/>
      <c r="I22" s="25"/>
      <c r="L22" s="27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:22" s="24" customFormat="1" x14ac:dyDescent="0.3">
      <c r="A23" s="75" t="s">
        <v>42</v>
      </c>
      <c r="B23" s="26">
        <v>18.559679928873081</v>
      </c>
      <c r="C23" s="26">
        <v>20.99265373932456</v>
      </c>
      <c r="D23" s="26">
        <v>20.217979794405423</v>
      </c>
      <c r="G23" s="25"/>
      <c r="H23" s="25"/>
      <c r="I23" s="25"/>
      <c r="L23" s="27"/>
      <c r="M23" s="20"/>
      <c r="N23" s="20"/>
      <c r="O23" s="20"/>
      <c r="P23" s="20"/>
      <c r="Q23" s="20"/>
      <c r="R23" s="20"/>
      <c r="S23" s="20"/>
      <c r="T23" s="20"/>
      <c r="U23" s="20"/>
      <c r="V23" s="20"/>
    </row>
    <row r="24" spans="1:22" s="24" customFormat="1" x14ac:dyDescent="0.3">
      <c r="A24" s="75" t="s">
        <v>41</v>
      </c>
      <c r="B24" s="26">
        <v>8.3619030158584664</v>
      </c>
      <c r="C24" s="26">
        <v>10.047818816557632</v>
      </c>
      <c r="D24" s="26">
        <v>9.0102897373409157</v>
      </c>
      <c r="G24" s="25"/>
      <c r="H24" s="25"/>
      <c r="I24" s="25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</row>
    <row r="25" spans="1:22" s="24" customFormat="1" x14ac:dyDescent="0.3"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</row>
    <row r="26" spans="1:22" s="24" customFormat="1" x14ac:dyDescent="0.3"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</row>
    <row r="27" spans="1:22" s="24" customFormat="1" x14ac:dyDescent="0.3"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</row>
    <row r="28" spans="1:22" s="24" customFormat="1" x14ac:dyDescent="0.3"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</row>
    <row r="29" spans="1:22" s="24" customFormat="1" x14ac:dyDescent="0.3"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</row>
    <row r="30" spans="1:22" s="24" customFormat="1" x14ac:dyDescent="0.3"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</row>
    <row r="31" spans="1:22" s="24" customFormat="1" x14ac:dyDescent="0.3"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</row>
    <row r="32" spans="1:22" s="24" customFormat="1" x14ac:dyDescent="0.3"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</row>
    <row r="33" spans="12:22" s="24" customFormat="1" x14ac:dyDescent="0.3"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</row>
    <row r="34" spans="12:22" s="24" customFormat="1" x14ac:dyDescent="0.3"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</row>
    <row r="35" spans="12:22" s="24" customFormat="1" x14ac:dyDescent="0.3"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</row>
    <row r="36" spans="12:22" s="24" customFormat="1" x14ac:dyDescent="0.3"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</row>
    <row r="37" spans="12:22" s="24" customFormat="1" x14ac:dyDescent="0.3"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</row>
    <row r="38" spans="12:22" s="24" customFormat="1" x14ac:dyDescent="0.3"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</row>
    <row r="39" spans="12:22" s="24" customFormat="1" x14ac:dyDescent="0.3"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</row>
    <row r="40" spans="12:22" s="24" customFormat="1" x14ac:dyDescent="0.3"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</row>
    <row r="41" spans="12:22" s="24" customFormat="1" x14ac:dyDescent="0.3"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</row>
    <row r="42" spans="12:22" s="24" customFormat="1" x14ac:dyDescent="0.3"/>
    <row r="43" spans="12:22" s="24" customFormat="1" x14ac:dyDescent="0.3"/>
    <row r="44" spans="12:22" s="24" customFormat="1" x14ac:dyDescent="0.3"/>
    <row r="45" spans="12:22" s="24" customFormat="1" x14ac:dyDescent="0.3"/>
    <row r="46" spans="12:22" s="24" customFormat="1" x14ac:dyDescent="0.3"/>
    <row r="47" spans="12:22" s="24" customFormat="1" x14ac:dyDescent="0.3"/>
    <row r="48" spans="12:22" s="24" customFormat="1" x14ac:dyDescent="0.3"/>
    <row r="49" s="24" customFormat="1" x14ac:dyDescent="0.3"/>
    <row r="50" s="24" customFormat="1" x14ac:dyDescent="0.3"/>
    <row r="51" s="24" customFormat="1" x14ac:dyDescent="0.3"/>
    <row r="52" s="24" customFormat="1" x14ac:dyDescent="0.3"/>
    <row r="53" s="24" customFormat="1" x14ac:dyDescent="0.3"/>
    <row r="54" s="24" customFormat="1" x14ac:dyDescent="0.3"/>
    <row r="55" s="24" customFormat="1" x14ac:dyDescent="0.3"/>
    <row r="56" s="24" customFormat="1" x14ac:dyDescent="0.3"/>
    <row r="57" s="24" customFormat="1" x14ac:dyDescent="0.3"/>
    <row r="58" s="24" customFormat="1" x14ac:dyDescent="0.3"/>
    <row r="59" s="24" customFormat="1" x14ac:dyDescent="0.3"/>
    <row r="60" s="24" customFormat="1" x14ac:dyDescent="0.3"/>
    <row r="61" s="24" customFormat="1" x14ac:dyDescent="0.3"/>
    <row r="62" s="24" customFormat="1" x14ac:dyDescent="0.3"/>
    <row r="63" s="24" customFormat="1" x14ac:dyDescent="0.3"/>
    <row r="64" s="24" customFormat="1" x14ac:dyDescent="0.3"/>
    <row r="65" s="24" customFormat="1" x14ac:dyDescent="0.3"/>
    <row r="66" s="24" customFormat="1" x14ac:dyDescent="0.3"/>
    <row r="67" s="24" customFormat="1" x14ac:dyDescent="0.3"/>
    <row r="68" s="24" customFormat="1" x14ac:dyDescent="0.3"/>
    <row r="69" s="24" customFormat="1" x14ac:dyDescent="0.3"/>
    <row r="70" s="24" customFormat="1" x14ac:dyDescent="0.3"/>
    <row r="71" s="24" customFormat="1" x14ac:dyDescent="0.3"/>
  </sheetData>
  <mergeCells count="1">
    <mergeCell ref="A1:J1"/>
  </mergeCells>
  <pageMargins left="0.78740157480314965" right="0.4" top="0.98425196850393704" bottom="0.98425196850393704" header="0.51181102362204722" footer="0.51181102362204722"/>
  <pageSetup paperSize="9" orientation="portrait" r:id="rId1"/>
  <headerFooter alignWithMargins="0">
    <oddFooter>&amp;Cwww.sisform.piemonte.it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54"/>
  <sheetViews>
    <sheetView showGridLines="0" workbookViewId="0">
      <selection activeCell="R6" sqref="R6"/>
    </sheetView>
  </sheetViews>
  <sheetFormatPr defaultRowHeight="13.5" x14ac:dyDescent="0.3"/>
  <sheetData>
    <row r="1" spans="1:1" ht="32.25" customHeight="1" x14ac:dyDescent="0.3">
      <c r="A1" s="64" t="s">
        <v>198</v>
      </c>
    </row>
    <row r="27" spans="1:11" ht="21.75" customHeight="1" x14ac:dyDescent="0.3">
      <c r="A27" s="121" t="s">
        <v>199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21"/>
    </row>
    <row r="28" spans="1:11" ht="59.45" customHeight="1" x14ac:dyDescent="0.3">
      <c r="A28" s="121" t="s">
        <v>166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21"/>
    </row>
    <row r="29" spans="1:11" x14ac:dyDescent="0.3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58"/>
    </row>
    <row r="30" spans="1:11" ht="40.9" customHeight="1" x14ac:dyDescent="0.3">
      <c r="A30" s="76"/>
      <c r="B30" s="76">
        <v>2021</v>
      </c>
      <c r="C30" s="97" t="s">
        <v>203</v>
      </c>
      <c r="D30" s="58"/>
      <c r="E30" s="58"/>
      <c r="F30" s="58"/>
      <c r="G30" s="58"/>
      <c r="H30" s="58"/>
      <c r="I30" s="58"/>
      <c r="J30" s="58"/>
      <c r="K30" s="58"/>
    </row>
    <row r="31" spans="1:11" x14ac:dyDescent="0.3">
      <c r="A31" s="76" t="s">
        <v>129</v>
      </c>
      <c r="B31" s="77">
        <v>21.2</v>
      </c>
      <c r="C31" s="96">
        <v>9</v>
      </c>
      <c r="D31" s="58"/>
      <c r="E31" s="58"/>
      <c r="F31" s="58"/>
      <c r="G31" s="58"/>
      <c r="H31" s="58"/>
      <c r="I31" s="62"/>
      <c r="J31" s="62"/>
      <c r="K31" s="58"/>
    </row>
    <row r="32" spans="1:11" x14ac:dyDescent="0.3">
      <c r="A32" s="76" t="s">
        <v>127</v>
      </c>
      <c r="B32" s="77">
        <v>17.600000000000001</v>
      </c>
      <c r="C32" s="96">
        <v>9</v>
      </c>
      <c r="D32" s="58"/>
      <c r="E32" s="58"/>
      <c r="F32" s="58"/>
      <c r="G32" s="58"/>
      <c r="H32" s="58"/>
    </row>
    <row r="33" spans="1:8" x14ac:dyDescent="0.3">
      <c r="A33" s="76" t="s">
        <v>125</v>
      </c>
      <c r="B33" s="77">
        <v>16.399999999999999</v>
      </c>
      <c r="C33" s="96">
        <v>9</v>
      </c>
      <c r="D33" s="58"/>
      <c r="E33" s="58"/>
      <c r="F33" s="58"/>
      <c r="G33" s="58"/>
      <c r="H33" s="58"/>
    </row>
    <row r="34" spans="1:8" x14ac:dyDescent="0.3">
      <c r="A34" s="76" t="s">
        <v>200</v>
      </c>
      <c r="B34" s="77">
        <v>14.1</v>
      </c>
      <c r="C34" s="96">
        <v>9</v>
      </c>
      <c r="D34" s="58"/>
      <c r="E34" s="58"/>
      <c r="F34" s="58"/>
      <c r="G34" s="58"/>
      <c r="H34" s="58"/>
    </row>
    <row r="35" spans="1:8" x14ac:dyDescent="0.3">
      <c r="A35" s="76" t="s">
        <v>128</v>
      </c>
      <c r="B35" s="77">
        <v>14</v>
      </c>
      <c r="C35" s="96">
        <v>9</v>
      </c>
      <c r="D35" s="58"/>
      <c r="E35" s="58"/>
      <c r="F35" s="58"/>
      <c r="G35" s="58"/>
      <c r="H35" s="58"/>
    </row>
    <row r="36" spans="1:8" x14ac:dyDescent="0.3">
      <c r="A36" s="76" t="s">
        <v>126</v>
      </c>
      <c r="B36" s="77">
        <v>13.2</v>
      </c>
      <c r="C36" s="96">
        <v>9</v>
      </c>
      <c r="D36" s="58"/>
      <c r="E36" s="58"/>
      <c r="F36" s="58"/>
      <c r="G36" s="58"/>
      <c r="H36" s="58"/>
    </row>
    <row r="37" spans="1:8" x14ac:dyDescent="0.3">
      <c r="A37" s="76" t="s">
        <v>118</v>
      </c>
      <c r="B37" s="77">
        <v>12.9</v>
      </c>
      <c r="C37" s="96">
        <v>9</v>
      </c>
      <c r="D37" s="58"/>
      <c r="E37" s="58"/>
      <c r="F37" s="58"/>
      <c r="G37" s="58"/>
      <c r="H37" s="58"/>
    </row>
    <row r="38" spans="1:8" x14ac:dyDescent="0.3">
      <c r="A38" s="76" t="s">
        <v>124</v>
      </c>
      <c r="B38" s="77">
        <v>12.7</v>
      </c>
      <c r="C38" s="96">
        <v>9</v>
      </c>
      <c r="D38" s="58"/>
      <c r="E38" s="58"/>
      <c r="F38" s="58"/>
      <c r="G38" s="58"/>
      <c r="H38" s="58"/>
    </row>
    <row r="39" spans="1:8" x14ac:dyDescent="0.3">
      <c r="A39" s="76" t="s">
        <v>116</v>
      </c>
      <c r="B39" s="77">
        <v>12</v>
      </c>
      <c r="C39" s="96">
        <v>9</v>
      </c>
      <c r="D39" s="58"/>
      <c r="E39" s="58"/>
      <c r="F39" s="58"/>
      <c r="G39" s="58"/>
      <c r="H39" s="58"/>
    </row>
    <row r="40" spans="1:8" x14ac:dyDescent="0.3">
      <c r="A40" s="76" t="s">
        <v>66</v>
      </c>
      <c r="B40" s="77">
        <v>11.4</v>
      </c>
      <c r="C40" s="96">
        <v>9</v>
      </c>
      <c r="D40" s="58"/>
      <c r="E40" s="58"/>
      <c r="F40" s="58"/>
      <c r="G40" s="58"/>
      <c r="H40" s="58"/>
    </row>
    <row r="41" spans="1:8" x14ac:dyDescent="0.3">
      <c r="A41" s="76" t="s">
        <v>121</v>
      </c>
      <c r="B41" s="77">
        <v>11.3</v>
      </c>
      <c r="C41" s="96">
        <v>9</v>
      </c>
      <c r="D41" s="58"/>
      <c r="E41" s="58"/>
      <c r="F41" s="58"/>
      <c r="G41" s="58"/>
      <c r="H41" s="58"/>
    </row>
    <row r="42" spans="1:8" x14ac:dyDescent="0.3">
      <c r="A42" s="76" t="s">
        <v>119</v>
      </c>
      <c r="B42" s="77">
        <v>11.1</v>
      </c>
      <c r="C42" s="96">
        <v>9</v>
      </c>
      <c r="D42" s="58"/>
      <c r="E42" s="58"/>
      <c r="F42" s="58"/>
      <c r="G42" s="58"/>
      <c r="H42" s="58"/>
    </row>
    <row r="43" spans="1:8" x14ac:dyDescent="0.3">
      <c r="A43" s="76" t="s">
        <v>201</v>
      </c>
      <c r="B43" s="77">
        <v>10.9</v>
      </c>
      <c r="C43" s="96">
        <v>9</v>
      </c>
      <c r="D43" s="58"/>
      <c r="E43" s="58"/>
      <c r="F43" s="58"/>
      <c r="G43" s="58"/>
      <c r="H43" s="58"/>
    </row>
    <row r="44" spans="1:8" x14ac:dyDescent="0.3">
      <c r="A44" s="76" t="s">
        <v>165</v>
      </c>
      <c r="B44" s="77">
        <v>9.9</v>
      </c>
      <c r="C44" s="96">
        <v>9</v>
      </c>
      <c r="D44" s="58"/>
      <c r="E44" s="58"/>
      <c r="F44" s="58"/>
      <c r="G44" s="58"/>
      <c r="H44" s="58"/>
    </row>
    <row r="45" spans="1:8" x14ac:dyDescent="0.3">
      <c r="A45" s="76" t="s">
        <v>202</v>
      </c>
      <c r="B45" s="77">
        <v>9.6999999999999993</v>
      </c>
      <c r="C45" s="96">
        <v>9</v>
      </c>
      <c r="D45" s="58"/>
      <c r="E45" s="58"/>
      <c r="F45" s="58"/>
      <c r="G45" s="58"/>
      <c r="H45" s="58"/>
    </row>
    <row r="46" spans="1:8" x14ac:dyDescent="0.3">
      <c r="A46" s="76" t="s">
        <v>113</v>
      </c>
      <c r="B46" s="77">
        <v>9.3000000000000007</v>
      </c>
      <c r="C46" s="96">
        <v>9</v>
      </c>
      <c r="D46" s="58"/>
      <c r="E46" s="58"/>
      <c r="F46" s="58"/>
      <c r="G46" s="58"/>
      <c r="H46" s="58"/>
    </row>
    <row r="47" spans="1:8" x14ac:dyDescent="0.3">
      <c r="A47" s="76" t="s">
        <v>123</v>
      </c>
      <c r="B47" s="77">
        <v>9.1999999999999993</v>
      </c>
      <c r="C47" s="96">
        <v>9</v>
      </c>
      <c r="D47" s="58"/>
      <c r="E47" s="58"/>
      <c r="F47" s="58"/>
      <c r="G47" s="58"/>
      <c r="H47" s="58"/>
    </row>
    <row r="48" spans="1:8" x14ac:dyDescent="0.3">
      <c r="A48" s="76" t="s">
        <v>122</v>
      </c>
      <c r="B48" s="77">
        <v>8.6999999999999993</v>
      </c>
      <c r="C48" s="96">
        <v>9</v>
      </c>
      <c r="D48" s="58"/>
      <c r="E48" s="58"/>
      <c r="F48" s="58"/>
      <c r="G48" s="58"/>
      <c r="H48" s="58"/>
    </row>
    <row r="49" spans="1:8" x14ac:dyDescent="0.3">
      <c r="A49" s="76" t="s">
        <v>114</v>
      </c>
      <c r="B49" s="77">
        <v>8.6</v>
      </c>
      <c r="C49" s="96">
        <v>9</v>
      </c>
      <c r="D49" s="58"/>
      <c r="E49" s="58"/>
      <c r="F49" s="58"/>
      <c r="G49" s="58"/>
      <c r="H49" s="58"/>
    </row>
    <row r="50" spans="1:8" x14ac:dyDescent="0.3">
      <c r="A50" s="76" t="s">
        <v>117</v>
      </c>
      <c r="B50" s="77">
        <v>8</v>
      </c>
      <c r="C50" s="96">
        <v>9</v>
      </c>
      <c r="D50" s="58"/>
      <c r="E50" s="58"/>
      <c r="F50" s="58"/>
      <c r="G50" s="58"/>
      <c r="H50" s="58"/>
    </row>
    <row r="51" spans="1:8" x14ac:dyDescent="0.3">
      <c r="A51" s="76" t="s">
        <v>115</v>
      </c>
      <c r="B51" s="77">
        <v>7.9</v>
      </c>
      <c r="C51" s="96">
        <v>9</v>
      </c>
      <c r="D51" s="58"/>
      <c r="E51" s="58"/>
      <c r="F51" s="58"/>
      <c r="G51" s="58"/>
      <c r="H51" s="58"/>
    </row>
    <row r="52" spans="1:8" x14ac:dyDescent="0.3">
      <c r="A52" s="76" t="s">
        <v>120</v>
      </c>
      <c r="B52" s="77">
        <v>7.6</v>
      </c>
      <c r="C52" s="96">
        <v>9</v>
      </c>
      <c r="D52" s="60"/>
      <c r="E52" s="60"/>
      <c r="F52" s="60"/>
      <c r="G52" s="60"/>
      <c r="H52" s="58"/>
    </row>
    <row r="53" spans="1:8" x14ac:dyDescent="0.3">
      <c r="A53" s="61"/>
      <c r="B53" s="61"/>
      <c r="C53" s="61"/>
      <c r="D53" s="60"/>
      <c r="E53" s="60"/>
      <c r="F53" s="60"/>
      <c r="G53" s="60"/>
      <c r="H53" s="58"/>
    </row>
    <row r="54" spans="1:8" x14ac:dyDescent="0.3">
      <c r="A54" s="60"/>
      <c r="B54" s="60"/>
      <c r="C54" s="60"/>
    </row>
  </sheetData>
  <mergeCells count="2">
    <mergeCell ref="A28:K28"/>
    <mergeCell ref="A27:K27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49"/>
  <sheetViews>
    <sheetView showGridLines="0" workbookViewId="0"/>
  </sheetViews>
  <sheetFormatPr defaultRowHeight="13.5" x14ac:dyDescent="0.3"/>
  <sheetData>
    <row r="1" spans="1:19" ht="32.25" customHeight="1" x14ac:dyDescent="0.3">
      <c r="A1" s="64" t="s">
        <v>210</v>
      </c>
    </row>
    <row r="3" spans="1:19" x14ac:dyDescent="0.3"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</row>
    <row r="4" spans="1:19" x14ac:dyDescent="0.3"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</row>
    <row r="5" spans="1:19" x14ac:dyDescent="0.3"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</row>
    <row r="6" spans="1:19" x14ac:dyDescent="0.3"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</row>
    <row r="7" spans="1:19" x14ac:dyDescent="0.3"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</row>
    <row r="8" spans="1:19" x14ac:dyDescent="0.3"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</row>
    <row r="9" spans="1:19" x14ac:dyDescent="0.3"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</row>
    <row r="10" spans="1:19" x14ac:dyDescent="0.3"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</row>
    <row r="11" spans="1:19" x14ac:dyDescent="0.3"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</row>
    <row r="12" spans="1:19" x14ac:dyDescent="0.3"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</row>
    <row r="13" spans="1:19" x14ac:dyDescent="0.3"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</row>
    <row r="14" spans="1:19" x14ac:dyDescent="0.3"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</row>
    <row r="15" spans="1:19" x14ac:dyDescent="0.3"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</row>
    <row r="16" spans="1:19" x14ac:dyDescent="0.3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</row>
    <row r="17" spans="1:19" x14ac:dyDescent="0.3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</row>
    <row r="18" spans="1:19" x14ac:dyDescent="0.3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</row>
    <row r="19" spans="1:19" x14ac:dyDescent="0.3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</row>
    <row r="20" spans="1:19" x14ac:dyDescent="0.3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</row>
    <row r="21" spans="1:19" x14ac:dyDescent="0.3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</row>
    <row r="22" spans="1:19" x14ac:dyDescent="0.3">
      <c r="A22" s="98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</row>
    <row r="23" spans="1:19" x14ac:dyDescent="0.3">
      <c r="A23" s="102" t="s">
        <v>204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</row>
    <row r="24" spans="1:19" x14ac:dyDescent="0.3">
      <c r="A24" s="98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</row>
    <row r="25" spans="1:19" x14ac:dyDescent="0.3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</row>
    <row r="26" spans="1:19" x14ac:dyDescent="0.3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</row>
    <row r="27" spans="1:19" ht="21.6" customHeight="1" x14ac:dyDescent="0.3">
      <c r="A27" s="98" t="s">
        <v>160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</row>
    <row r="28" spans="1:19" ht="18" customHeight="1" x14ac:dyDescent="0.3">
      <c r="A28" s="99"/>
      <c r="B28" s="99"/>
      <c r="C28" s="99" t="s">
        <v>206</v>
      </c>
      <c r="D28" s="98"/>
      <c r="E28" s="98"/>
      <c r="F28" s="98"/>
      <c r="G28" s="98"/>
      <c r="H28" s="98"/>
    </row>
    <row r="29" spans="1:19" x14ac:dyDescent="0.3">
      <c r="A29" s="101" t="s">
        <v>0</v>
      </c>
      <c r="B29" s="99" t="s">
        <v>146</v>
      </c>
      <c r="C29" s="100">
        <v>3.2</v>
      </c>
      <c r="D29" s="98"/>
      <c r="E29" s="98"/>
      <c r="F29" s="98"/>
      <c r="G29" s="98"/>
      <c r="H29" s="98"/>
    </row>
    <row r="30" spans="1:19" x14ac:dyDescent="0.3">
      <c r="A30" s="122" t="s">
        <v>147</v>
      </c>
      <c r="B30" s="99" t="s">
        <v>2</v>
      </c>
      <c r="C30" s="100">
        <v>4</v>
      </c>
      <c r="D30" s="58"/>
    </row>
    <row r="31" spans="1:19" x14ac:dyDescent="0.3">
      <c r="A31" s="122"/>
      <c r="B31" s="99" t="s">
        <v>1</v>
      </c>
      <c r="C31" s="100">
        <v>2.4436267572412489</v>
      </c>
      <c r="D31" s="62"/>
    </row>
    <row r="32" spans="1:19" x14ac:dyDescent="0.3">
      <c r="A32" s="122" t="s">
        <v>148</v>
      </c>
      <c r="B32" s="99" t="s">
        <v>149</v>
      </c>
      <c r="C32" s="100">
        <v>2.7553733013382318</v>
      </c>
      <c r="D32" s="62"/>
    </row>
    <row r="33" spans="1:13" x14ac:dyDescent="0.3">
      <c r="A33" s="122"/>
      <c r="B33" s="99" t="s">
        <v>150</v>
      </c>
      <c r="C33" s="100">
        <v>7.7138508371385086</v>
      </c>
      <c r="D33" s="62"/>
    </row>
    <row r="34" spans="1:13" ht="40.5" x14ac:dyDescent="0.3">
      <c r="A34" s="122"/>
      <c r="B34" s="101" t="s">
        <v>151</v>
      </c>
      <c r="C34" s="100">
        <v>5.8923512747875355</v>
      </c>
      <c r="D34" s="62"/>
    </row>
    <row r="35" spans="1:13" ht="40.5" x14ac:dyDescent="0.3">
      <c r="A35" s="122"/>
      <c r="B35" s="101" t="s">
        <v>152</v>
      </c>
      <c r="C35" s="100">
        <v>9.087026161238656</v>
      </c>
      <c r="D35" s="62"/>
    </row>
    <row r="36" spans="1:13" ht="27" x14ac:dyDescent="0.3">
      <c r="A36" s="123" t="s">
        <v>153</v>
      </c>
      <c r="B36" s="101" t="s">
        <v>205</v>
      </c>
      <c r="C36" s="100">
        <v>2.8037383177570092</v>
      </c>
      <c r="D36" s="62"/>
    </row>
    <row r="37" spans="1:13" x14ac:dyDescent="0.3">
      <c r="A37" s="124"/>
      <c r="B37" s="99" t="s">
        <v>154</v>
      </c>
      <c r="C37" s="100">
        <v>1.0081906067981283</v>
      </c>
      <c r="D37" s="62"/>
    </row>
    <row r="38" spans="1:13" x14ac:dyDescent="0.3">
      <c r="A38" s="125"/>
      <c r="B38" s="99" t="s">
        <v>155</v>
      </c>
      <c r="C38" s="100">
        <v>10.954673924421646</v>
      </c>
      <c r="D38" s="62"/>
    </row>
    <row r="39" spans="1:13" x14ac:dyDescent="0.3">
      <c r="A39" s="123" t="s">
        <v>156</v>
      </c>
      <c r="B39" s="99" t="s">
        <v>157</v>
      </c>
      <c r="C39" s="100">
        <v>1.5819275687153473</v>
      </c>
      <c r="D39" s="62"/>
    </row>
    <row r="40" spans="1:13" x14ac:dyDescent="0.3">
      <c r="A40" s="124"/>
      <c r="B40" s="99" t="s">
        <v>158</v>
      </c>
      <c r="C40" s="100">
        <v>3.8616965369769676</v>
      </c>
      <c r="D40" s="62"/>
    </row>
    <row r="41" spans="1:13" x14ac:dyDescent="0.3">
      <c r="A41" s="124"/>
      <c r="B41" s="99" t="s">
        <v>159</v>
      </c>
      <c r="C41" s="100">
        <v>6.6895599771066889</v>
      </c>
      <c r="D41" s="62"/>
    </row>
    <row r="42" spans="1:13" x14ac:dyDescent="0.3">
      <c r="A42" s="58"/>
      <c r="B42" s="58"/>
      <c r="C42" s="62"/>
      <c r="D42" s="62"/>
    </row>
    <row r="43" spans="1:13" x14ac:dyDescent="0.3">
      <c r="A43" s="58"/>
      <c r="B43" s="58"/>
      <c r="C43" s="62"/>
    </row>
    <row r="44" spans="1:13" x14ac:dyDescent="0.3">
      <c r="A44" s="58"/>
      <c r="B44" s="62"/>
      <c r="C44" s="62"/>
    </row>
    <row r="45" spans="1:13" x14ac:dyDescent="0.3">
      <c r="A45" s="58"/>
      <c r="B45" s="62"/>
      <c r="C45" s="62"/>
      <c r="D45" s="62"/>
    </row>
    <row r="46" spans="1:13" x14ac:dyDescent="0.3">
      <c r="A46" s="58"/>
      <c r="B46" s="58"/>
      <c r="C46" s="62"/>
      <c r="D46" s="58"/>
    </row>
    <row r="47" spans="1:13" x14ac:dyDescent="0.3">
      <c r="A47" s="60"/>
      <c r="B47" s="58"/>
      <c r="C47" s="58"/>
      <c r="D47" s="58"/>
      <c r="E47" s="58"/>
      <c r="F47" s="60"/>
      <c r="G47" s="60"/>
    </row>
    <row r="48" spans="1:13" x14ac:dyDescent="0.3">
      <c r="A48" s="60"/>
      <c r="B48" s="58"/>
      <c r="C48" s="58"/>
      <c r="D48" s="60"/>
      <c r="E48" s="60"/>
      <c r="F48" s="60"/>
      <c r="G48" s="60"/>
      <c r="H48" s="58"/>
      <c r="I48" s="58"/>
      <c r="J48" s="58"/>
      <c r="K48" s="58"/>
      <c r="L48" s="60"/>
      <c r="M48" s="60"/>
    </row>
    <row r="49" spans="2:3" x14ac:dyDescent="0.3">
      <c r="B49" s="60"/>
      <c r="C49" s="60"/>
    </row>
  </sheetData>
  <mergeCells count="4">
    <mergeCell ref="A30:A31"/>
    <mergeCell ref="A32:A35"/>
    <mergeCell ref="A39:A41"/>
    <mergeCell ref="A36:A38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50"/>
  <sheetViews>
    <sheetView showGridLines="0" workbookViewId="0">
      <selection sqref="A1:K1"/>
    </sheetView>
  </sheetViews>
  <sheetFormatPr defaultRowHeight="13.5" x14ac:dyDescent="0.3"/>
  <sheetData>
    <row r="1" spans="1:19" ht="48" customHeight="1" x14ac:dyDescent="0.3">
      <c r="A1" s="126" t="s">
        <v>211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3" spans="1:19" x14ac:dyDescent="0.3"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</row>
    <row r="4" spans="1:19" x14ac:dyDescent="0.3"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</row>
    <row r="5" spans="1:19" x14ac:dyDescent="0.3"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</row>
    <row r="6" spans="1:19" x14ac:dyDescent="0.3"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</row>
    <row r="7" spans="1:19" x14ac:dyDescent="0.3"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</row>
    <row r="8" spans="1:19" x14ac:dyDescent="0.3"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</row>
    <row r="9" spans="1:19" x14ac:dyDescent="0.3"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</row>
    <row r="10" spans="1:19" x14ac:dyDescent="0.3"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</row>
    <row r="11" spans="1:19" x14ac:dyDescent="0.3"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</row>
    <row r="12" spans="1:19" x14ac:dyDescent="0.3"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</row>
    <row r="13" spans="1:19" x14ac:dyDescent="0.3"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</row>
    <row r="14" spans="1:19" x14ac:dyDescent="0.3"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</row>
    <row r="15" spans="1:19" x14ac:dyDescent="0.3"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</row>
    <row r="16" spans="1:19" x14ac:dyDescent="0.3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</row>
    <row r="17" spans="1:19" x14ac:dyDescent="0.3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</row>
    <row r="18" spans="1:19" x14ac:dyDescent="0.3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</row>
    <row r="19" spans="1:19" x14ac:dyDescent="0.3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</row>
    <row r="20" spans="1:19" x14ac:dyDescent="0.3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</row>
    <row r="21" spans="1:19" x14ac:dyDescent="0.3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</row>
    <row r="22" spans="1:19" x14ac:dyDescent="0.3">
      <c r="A22" s="98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</row>
    <row r="23" spans="1:19" x14ac:dyDescent="0.3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</row>
    <row r="24" spans="1:19" x14ac:dyDescent="0.3">
      <c r="A24" s="98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</row>
    <row r="25" spans="1:19" ht="37.15" customHeight="1" x14ac:dyDescent="0.3">
      <c r="A25" s="127" t="s">
        <v>207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98"/>
      <c r="M25" s="98"/>
      <c r="N25" s="98"/>
      <c r="O25" s="98"/>
      <c r="P25" s="98"/>
      <c r="Q25" s="98"/>
      <c r="R25" s="98"/>
      <c r="S25" s="98"/>
    </row>
    <row r="26" spans="1:19" x14ac:dyDescent="0.3">
      <c r="A26" s="98" t="s">
        <v>208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</row>
    <row r="27" spans="1:19" x14ac:dyDescent="0.3">
      <c r="A27" s="98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</row>
    <row r="28" spans="1:19" x14ac:dyDescent="0.3">
      <c r="A28" s="98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</row>
    <row r="29" spans="1:19" ht="21.6" customHeight="1" x14ac:dyDescent="0.3">
      <c r="A29" s="98" t="s">
        <v>160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</row>
    <row r="30" spans="1:19" ht="18" customHeight="1" x14ac:dyDescent="0.3">
      <c r="A30" s="98"/>
      <c r="B30" s="98" t="s">
        <v>66</v>
      </c>
      <c r="C30" s="109" t="s">
        <v>124</v>
      </c>
      <c r="D30" s="98"/>
      <c r="E30" s="98"/>
      <c r="F30" s="98"/>
      <c r="G30" s="98"/>
      <c r="H30" s="98"/>
      <c r="I30" s="98"/>
      <c r="J30" s="98"/>
    </row>
    <row r="31" spans="1:19" x14ac:dyDescent="0.3">
      <c r="A31" s="109" t="s">
        <v>0</v>
      </c>
      <c r="B31" s="100">
        <v>3.2</v>
      </c>
      <c r="C31" s="100">
        <v>3.3</v>
      </c>
      <c r="D31" s="98"/>
      <c r="E31" s="98"/>
      <c r="F31" s="98"/>
      <c r="G31" s="98"/>
      <c r="H31" s="98"/>
      <c r="I31" s="98"/>
      <c r="J31" s="98"/>
    </row>
    <row r="32" spans="1:19" x14ac:dyDescent="0.3">
      <c r="A32" s="99" t="s">
        <v>2</v>
      </c>
      <c r="B32" s="100">
        <v>4</v>
      </c>
      <c r="C32" s="100">
        <v>4</v>
      </c>
    </row>
    <row r="33" spans="1:4" x14ac:dyDescent="0.3">
      <c r="A33" s="99" t="s">
        <v>1</v>
      </c>
      <c r="B33" s="100">
        <v>2.4436267572412489</v>
      </c>
      <c r="C33" s="100">
        <v>2.6</v>
      </c>
    </row>
    <row r="34" spans="1:4" x14ac:dyDescent="0.3">
      <c r="A34" s="99" t="s">
        <v>149</v>
      </c>
      <c r="B34" s="100">
        <v>2.7553733013382318</v>
      </c>
      <c r="C34" s="100">
        <v>2.9</v>
      </c>
    </row>
    <row r="35" spans="1:4" x14ac:dyDescent="0.3">
      <c r="A35" s="101" t="s">
        <v>150</v>
      </c>
      <c r="B35" s="100">
        <v>7.7138508371385086</v>
      </c>
      <c r="C35" s="100">
        <v>9.1</v>
      </c>
    </row>
    <row r="36" spans="1:4" x14ac:dyDescent="0.3">
      <c r="A36" s="99" t="s">
        <v>155</v>
      </c>
      <c r="B36" s="100">
        <v>10.954673924421646</v>
      </c>
      <c r="C36" s="100">
        <v>12.7</v>
      </c>
    </row>
    <row r="37" spans="1:4" x14ac:dyDescent="0.3">
      <c r="A37" s="62"/>
    </row>
    <row r="38" spans="1:4" x14ac:dyDescent="0.3">
      <c r="A38" s="62"/>
    </row>
    <row r="39" spans="1:4" x14ac:dyDescent="0.3">
      <c r="A39" s="62"/>
    </row>
    <row r="40" spans="1:4" x14ac:dyDescent="0.3">
      <c r="A40" s="62"/>
    </row>
    <row r="41" spans="1:4" x14ac:dyDescent="0.3">
      <c r="A41" s="62"/>
    </row>
    <row r="42" spans="1:4" x14ac:dyDescent="0.3">
      <c r="A42" s="62"/>
    </row>
    <row r="43" spans="1:4" x14ac:dyDescent="0.3">
      <c r="A43" s="58"/>
      <c r="B43" s="58"/>
      <c r="C43" s="62"/>
      <c r="D43" s="62"/>
    </row>
    <row r="44" spans="1:4" x14ac:dyDescent="0.3">
      <c r="A44" s="58"/>
      <c r="B44" s="58"/>
      <c r="C44" s="62"/>
      <c r="D44" s="62"/>
    </row>
    <row r="45" spans="1:4" x14ac:dyDescent="0.3">
      <c r="A45" s="58"/>
      <c r="B45" s="62"/>
      <c r="C45" s="62"/>
    </row>
    <row r="46" spans="1:4" x14ac:dyDescent="0.3">
      <c r="A46" s="58"/>
      <c r="B46" s="62"/>
      <c r="C46" s="62"/>
    </row>
    <row r="47" spans="1:4" x14ac:dyDescent="0.3">
      <c r="A47" s="58"/>
      <c r="B47" s="58"/>
      <c r="C47" s="62"/>
      <c r="D47" s="62"/>
    </row>
    <row r="48" spans="1:4" x14ac:dyDescent="0.3">
      <c r="A48" s="58"/>
      <c r="B48" s="58"/>
      <c r="C48" s="58"/>
      <c r="D48" s="58"/>
    </row>
    <row r="49" spans="1:13" x14ac:dyDescent="0.3">
      <c r="A49" s="60"/>
      <c r="B49" s="58"/>
      <c r="C49" s="58"/>
      <c r="D49" s="58"/>
      <c r="E49" s="58"/>
      <c r="F49" s="60"/>
      <c r="G49" s="60"/>
    </row>
    <row r="50" spans="1:13" x14ac:dyDescent="0.3">
      <c r="A50" s="60"/>
      <c r="B50" s="60"/>
      <c r="C50" s="60"/>
      <c r="D50" s="60"/>
      <c r="E50" s="60"/>
      <c r="F50" s="60"/>
      <c r="G50" s="60"/>
      <c r="H50" s="58"/>
      <c r="I50" s="58"/>
      <c r="J50" s="58"/>
      <c r="K50" s="58"/>
      <c r="L50" s="60"/>
      <c r="M50" s="60"/>
    </row>
  </sheetData>
  <mergeCells count="2">
    <mergeCell ref="A1:K1"/>
    <mergeCell ref="A25:K2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L26"/>
  <sheetViews>
    <sheetView showGridLines="0" workbookViewId="0">
      <selection sqref="A1:L1"/>
    </sheetView>
  </sheetViews>
  <sheetFormatPr defaultRowHeight="13.5" x14ac:dyDescent="0.3"/>
  <cols>
    <col min="1" max="1" width="11.83203125" customWidth="1"/>
  </cols>
  <sheetData>
    <row r="1" spans="1:12" s="108" customFormat="1" ht="37.15" customHeight="1" x14ac:dyDescent="0.3">
      <c r="A1" s="128" t="s">
        <v>188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x14ac:dyDescent="0.3">
      <c r="A2" s="20"/>
      <c r="B2" s="20"/>
      <c r="C2" s="20"/>
      <c r="D2" s="30"/>
      <c r="E2" s="20"/>
      <c r="F2" s="20"/>
      <c r="G2" s="20"/>
      <c r="H2" s="20"/>
      <c r="I2" s="20"/>
      <c r="J2" s="20"/>
      <c r="K2" s="20"/>
      <c r="L2" s="20"/>
    </row>
    <row r="3" spans="1:12" x14ac:dyDescent="0.3">
      <c r="A3" s="20"/>
      <c r="B3" s="52"/>
      <c r="C3" s="51"/>
      <c r="D3" s="20"/>
      <c r="E3" s="20"/>
      <c r="F3" s="20"/>
      <c r="G3" s="20"/>
      <c r="H3" s="20"/>
      <c r="I3" s="20"/>
      <c r="J3" s="20"/>
      <c r="K3" s="20"/>
      <c r="L3" s="20"/>
    </row>
    <row r="4" spans="1:12" x14ac:dyDescent="0.3">
      <c r="A4" s="20"/>
      <c r="B4" s="20"/>
      <c r="C4" s="30"/>
      <c r="D4" s="30"/>
      <c r="E4" s="20"/>
      <c r="F4" s="20"/>
      <c r="G4" s="20"/>
      <c r="H4" s="20"/>
      <c r="I4" s="20"/>
      <c r="J4" s="20"/>
      <c r="K4" s="20"/>
      <c r="L4" s="20"/>
    </row>
    <row r="5" spans="1:12" ht="18.75" x14ac:dyDescent="0.3">
      <c r="A5" s="20"/>
      <c r="B5" s="20"/>
      <c r="C5" s="30"/>
      <c r="D5" s="30"/>
      <c r="E5" s="20"/>
      <c r="F5" s="20"/>
      <c r="G5" s="20"/>
      <c r="H5" s="20"/>
      <c r="I5" s="50"/>
      <c r="J5" s="20"/>
      <c r="K5" s="20"/>
      <c r="L5" s="20"/>
    </row>
    <row r="6" spans="1:12" x14ac:dyDescent="0.3">
      <c r="A6" s="20"/>
      <c r="B6" s="20"/>
      <c r="C6" s="30"/>
      <c r="D6" s="30"/>
      <c r="E6" s="20"/>
      <c r="F6" s="20"/>
      <c r="G6" s="20"/>
      <c r="H6" s="20"/>
      <c r="I6" s="20"/>
      <c r="J6" s="20"/>
      <c r="K6" s="20"/>
      <c r="L6" s="20"/>
    </row>
    <row r="7" spans="1:12" x14ac:dyDescent="0.3">
      <c r="A7" s="20"/>
      <c r="B7" s="20"/>
      <c r="C7" s="30"/>
      <c r="D7" s="30"/>
      <c r="E7" s="20"/>
      <c r="F7" s="20"/>
      <c r="G7" s="20"/>
      <c r="H7" s="20"/>
      <c r="I7" s="49"/>
      <c r="J7" s="49"/>
      <c r="K7" s="49"/>
      <c r="L7" s="49"/>
    </row>
    <row r="8" spans="1:12" x14ac:dyDescent="0.3">
      <c r="A8" s="20"/>
      <c r="B8" s="20"/>
      <c r="C8" s="30"/>
      <c r="D8" s="30"/>
      <c r="E8" s="20"/>
      <c r="F8" s="20"/>
      <c r="G8" s="20"/>
      <c r="H8" s="20"/>
      <c r="I8" s="20"/>
      <c r="J8" s="20"/>
      <c r="K8" s="20"/>
      <c r="L8" s="20"/>
    </row>
    <row r="9" spans="1:12" x14ac:dyDescent="0.3">
      <c r="A9" s="20"/>
      <c r="B9" s="20"/>
      <c r="C9" s="30"/>
      <c r="D9" s="30"/>
      <c r="E9" s="20"/>
      <c r="F9" s="20"/>
      <c r="G9" s="20"/>
      <c r="H9" s="20"/>
      <c r="I9" s="20"/>
      <c r="J9" s="20"/>
      <c r="K9" s="20"/>
      <c r="L9" s="20"/>
    </row>
    <row r="10" spans="1:12" x14ac:dyDescent="0.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pans="1:12" x14ac:dyDescent="0.3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x14ac:dyDescent="0.3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</row>
    <row r="13" spans="1:12" x14ac:dyDescent="0.3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</row>
    <row r="14" spans="1:12" x14ac:dyDescent="0.3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</row>
    <row r="15" spans="1:12" x14ac:dyDescent="0.3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2" x14ac:dyDescent="0.3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12" x14ac:dyDescent="0.3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1:12" x14ac:dyDescent="0.3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19" spans="1:12" x14ac:dyDescent="0.3">
      <c r="A19" s="20" t="s">
        <v>184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1:12" x14ac:dyDescent="0.3">
      <c r="A20" s="105"/>
      <c r="B20" s="105"/>
      <c r="C20" s="105"/>
      <c r="D20" s="105"/>
      <c r="E20" s="105"/>
      <c r="F20" s="105"/>
      <c r="G20" s="105"/>
      <c r="H20" s="20"/>
      <c r="I20" s="20"/>
      <c r="J20" s="20"/>
      <c r="K20" s="20"/>
      <c r="L20" s="20"/>
    </row>
    <row r="21" spans="1:12" x14ac:dyDescent="0.3">
      <c r="A21" s="106"/>
      <c r="B21" s="106" t="s">
        <v>178</v>
      </c>
      <c r="C21" s="106" t="s">
        <v>179</v>
      </c>
      <c r="D21" s="106" t="s">
        <v>180</v>
      </c>
      <c r="E21" s="106" t="s">
        <v>181</v>
      </c>
      <c r="F21" s="106" t="s">
        <v>0</v>
      </c>
      <c r="G21" s="105"/>
      <c r="H21" s="20"/>
      <c r="I21" s="20"/>
      <c r="J21" s="20"/>
      <c r="K21" s="20"/>
      <c r="L21" s="20"/>
    </row>
    <row r="22" spans="1:12" x14ac:dyDescent="0.3">
      <c r="A22" s="106" t="s">
        <v>182</v>
      </c>
      <c r="B22" s="107">
        <v>1.4254199898184285</v>
      </c>
      <c r="C22" s="107">
        <v>53.079925335143386</v>
      </c>
      <c r="D22" s="107">
        <v>25.72543695910402</v>
      </c>
      <c r="E22" s="107">
        <v>19.769217715934158</v>
      </c>
      <c r="F22" s="107">
        <v>100</v>
      </c>
      <c r="G22" s="105"/>
      <c r="H22" s="20"/>
      <c r="I22" s="20"/>
      <c r="J22" s="20"/>
      <c r="K22" s="20"/>
      <c r="L22" s="20"/>
    </row>
    <row r="23" spans="1:12" x14ac:dyDescent="0.3">
      <c r="A23" s="106" t="s">
        <v>183</v>
      </c>
      <c r="B23" s="107">
        <v>1.7538614848031888</v>
      </c>
      <c r="C23" s="107">
        <v>64.683607374190331</v>
      </c>
      <c r="D23" s="107">
        <v>19.431988041853511</v>
      </c>
      <c r="E23" s="107">
        <v>14.130543099152964</v>
      </c>
      <c r="F23" s="107">
        <v>100</v>
      </c>
      <c r="G23" s="105"/>
      <c r="H23" s="20"/>
      <c r="I23" s="20"/>
      <c r="J23" s="20"/>
      <c r="K23" s="20"/>
      <c r="L23" s="20"/>
    </row>
    <row r="24" spans="1:12" x14ac:dyDescent="0.3">
      <c r="A24" s="106" t="s">
        <v>76</v>
      </c>
      <c r="B24" s="107">
        <v>4.0601404159491326</v>
      </c>
      <c r="C24" s="107">
        <v>81.043846867134718</v>
      </c>
      <c r="D24" s="107">
        <v>11.28626308120281</v>
      </c>
      <c r="E24" s="107">
        <v>3.6097496357133392</v>
      </c>
      <c r="F24" s="107">
        <v>100</v>
      </c>
      <c r="G24" s="105"/>
      <c r="H24" s="20"/>
      <c r="I24" s="20"/>
      <c r="J24" s="20"/>
      <c r="K24" s="20"/>
      <c r="L24" s="20"/>
    </row>
    <row r="25" spans="1:12" x14ac:dyDescent="0.3">
      <c r="A25" s="105"/>
      <c r="B25" s="105"/>
      <c r="C25" s="105"/>
      <c r="D25" s="105"/>
      <c r="E25" s="105"/>
      <c r="F25" s="105"/>
      <c r="G25" s="105"/>
      <c r="H25" s="20"/>
      <c r="I25" s="20"/>
      <c r="J25" s="20"/>
      <c r="K25" s="20"/>
      <c r="L25" s="20"/>
    </row>
    <row r="26" spans="1:12" x14ac:dyDescent="0.3">
      <c r="A26" s="58"/>
      <c r="B26" s="58"/>
      <c r="C26" s="58"/>
      <c r="D26" s="58"/>
      <c r="E26" s="58"/>
      <c r="F26" s="59"/>
      <c r="G26" s="59"/>
      <c r="H26" s="59"/>
      <c r="I26" s="58"/>
      <c r="J26" s="58"/>
      <c r="K26" s="58"/>
    </row>
  </sheetData>
  <mergeCells count="1">
    <mergeCell ref="A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14</vt:i4>
      </vt:variant>
      <vt:variant>
        <vt:lpstr>Intervalli denominati</vt:lpstr>
      </vt:variant>
      <vt:variant>
        <vt:i4>3</vt:i4>
      </vt:variant>
    </vt:vector>
  </HeadingPairs>
  <TitlesOfParts>
    <vt:vector size="17" baseType="lpstr">
      <vt:lpstr>Indice </vt:lpstr>
      <vt:lpstr>fig_f1</vt:lpstr>
      <vt:lpstr>tab_f1</vt:lpstr>
      <vt:lpstr>fig_f2</vt:lpstr>
      <vt:lpstr>fig_f3</vt:lpstr>
      <vt:lpstr>fig_f4</vt:lpstr>
      <vt:lpstr>fig_f5</vt:lpstr>
      <vt:lpstr>fig_f6</vt:lpstr>
      <vt:lpstr>fig_f7</vt:lpstr>
      <vt:lpstr>fig_f8</vt:lpstr>
      <vt:lpstr>tab_f2</vt:lpstr>
      <vt:lpstr>fig_f9</vt:lpstr>
      <vt:lpstr>tab_f3</vt:lpstr>
      <vt:lpstr>fig_f10</vt:lpstr>
      <vt:lpstr>fig_f3!Area_stampa</vt:lpstr>
      <vt:lpstr>fig_f8!Area_stampa</vt:lpstr>
      <vt:lpstr>'Indice '!Area_stampa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NANNI2021</cp:lastModifiedBy>
  <dcterms:created xsi:type="dcterms:W3CDTF">2021-01-04T12:26:21Z</dcterms:created>
  <dcterms:modified xsi:type="dcterms:W3CDTF">2022-11-24T16:02:31Z</dcterms:modified>
</cp:coreProperties>
</file>