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1\3_APPENDICE\"/>
    </mc:Choice>
  </mc:AlternateContent>
  <bookViews>
    <workbookView xWindow="0" yWindow="0" windowWidth="19200" windowHeight="6876" tabRatio="727"/>
  </bookViews>
  <sheets>
    <sheet name="INDICE" sheetId="1" r:id="rId1"/>
    <sheet name="tabC1" sheetId="2" r:id="rId2"/>
    <sheet name="tabC2" sheetId="3" r:id="rId3"/>
    <sheet name="tabC3" sheetId="4" r:id="rId4"/>
    <sheet name="figC1" sheetId="5" r:id="rId5"/>
    <sheet name="figC2" sheetId="6" r:id="rId6"/>
    <sheet name="figC3" sheetId="7" r:id="rId7"/>
    <sheet name="figC4" sheetId="8" r:id="rId8"/>
    <sheet name="tabC4" sheetId="9" r:id="rId9"/>
    <sheet name="figC5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5" i="1"/>
  <c r="D23" i="10"/>
  <c r="D24" i="10"/>
  <c r="D25" i="10"/>
  <c r="D26" i="10"/>
  <c r="D27" i="10"/>
  <c r="D28" i="10"/>
  <c r="D29" i="10"/>
  <c r="D30" i="10"/>
  <c r="D22" i="10"/>
  <c r="B14" i="1"/>
  <c r="B12" i="1"/>
  <c r="B11" i="1"/>
  <c r="B10" i="1"/>
  <c r="C48" i="6"/>
  <c r="B9" i="1" l="1"/>
  <c r="B7" i="1"/>
  <c r="B6" i="1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C23" i="2"/>
  <c r="D23" i="2"/>
  <c r="E23" i="2"/>
  <c r="F23" i="2"/>
  <c r="B23" i="2"/>
</calcChain>
</file>

<file path=xl/sharedStrings.xml><?xml version="1.0" encoding="utf-8"?>
<sst xmlns="http://schemas.openxmlformats.org/spreadsheetml/2006/main" count="222" uniqueCount="121">
  <si>
    <r>
      <rPr>
        <sz val="14"/>
        <rFont val="Century Gothic"/>
        <family val="2"/>
      </rPr>
      <t>Sezione statistica C:</t>
    </r>
    <r>
      <rPr>
        <sz val="16"/>
        <rFont val="Century Gothic"/>
        <family val="2"/>
      </rPr>
      <t xml:space="preserve"> Scuola primaria</t>
    </r>
  </si>
  <si>
    <t>Iscritti e sedi</t>
  </si>
  <si>
    <t>→</t>
  </si>
  <si>
    <t>Fig. C.2  Contributo degli studenti stranieri all'andamento degli iscritti nella scuola primaria</t>
  </si>
  <si>
    <t>Pluriclassi</t>
  </si>
  <si>
    <t>FEMMINE</t>
  </si>
  <si>
    <t>I</t>
  </si>
  <si>
    <t>II</t>
  </si>
  <si>
    <t>III</t>
  </si>
  <si>
    <t>IV</t>
  </si>
  <si>
    <t>V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</si>
  <si>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</si>
  <si>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</si>
  <si>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</si>
  <si>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</si>
  <si>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</si>
  <si>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</si>
  <si>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</si>
  <si>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</si>
  <si>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</si>
  <si>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MASCHI</t>
  </si>
  <si>
    <t>TOTALE</t>
  </si>
  <si>
    <t>Fonte: Rilevazione Scolastica della Regione Piemonte. Elaborazioni IRES</t>
  </si>
  <si>
    <t>Iscritti</t>
  </si>
  <si>
    <t>Sedi</t>
  </si>
  <si>
    <t>Classi</t>
  </si>
  <si>
    <t>Statale</t>
  </si>
  <si>
    <t>Non Statale</t>
  </si>
  <si>
    <t>totale</t>
  </si>
  <si>
    <t>Provincia</t>
  </si>
  <si>
    <t>Capoluogo</t>
  </si>
  <si>
    <t>Resto provincia</t>
  </si>
  <si>
    <t>Al/classe</t>
  </si>
  <si>
    <t>Nota: escluse le pluriclassi</t>
  </si>
  <si>
    <t>Dati del grafico</t>
  </si>
  <si>
    <t xml:space="preserve"> </t>
  </si>
  <si>
    <t>AL</t>
  </si>
  <si>
    <t>AT</t>
  </si>
  <si>
    <t>BI</t>
  </si>
  <si>
    <t>CN</t>
  </si>
  <si>
    <t>NO</t>
  </si>
  <si>
    <t>TO</t>
  </si>
  <si>
    <t>VCO</t>
  </si>
  <si>
    <t>VC</t>
  </si>
  <si>
    <t>PIEM</t>
  </si>
  <si>
    <t>Fonte: Rilevazione Scolastica della Regione Piemonte. Elaborazioni Ires</t>
  </si>
  <si>
    <t>dati per grafico</t>
  </si>
  <si>
    <t>iscritti totali (cittadinanza italiana e cittadinanza straniera)</t>
  </si>
  <si>
    <t>iscritti con cittadinanza italiana</t>
  </si>
  <si>
    <t>Iscritti con cittadinanza straniera</t>
  </si>
  <si>
    <t>99/20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</si>
  <si>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</si>
  <si>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</si>
  <si>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</si>
  <si>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</si>
  <si>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</si>
  <si>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</si>
  <si>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</si>
  <si>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</si>
  <si>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</si>
  <si>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</si>
  <si>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</si>
  <si>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</si>
  <si>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</si>
  <si>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</si>
  <si>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</si>
  <si>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</si>
  <si>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</si>
  <si>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</si>
  <si>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</si>
  <si>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Nota: La media italiana è calcolata su 18 regioni, non sono disponibili i dati della Valle d'Aosta e del Trentino Alto Adige</t>
  </si>
  <si>
    <t>Lazio</t>
  </si>
  <si>
    <t>Lombardia</t>
  </si>
  <si>
    <t>Toscana</t>
  </si>
  <si>
    <t>Emilia R.</t>
  </si>
  <si>
    <t>Liguria</t>
  </si>
  <si>
    <t>Basilicata</t>
  </si>
  <si>
    <t>Italia</t>
  </si>
  <si>
    <t>Sardegna</t>
  </si>
  <si>
    <t>Veneto</t>
  </si>
  <si>
    <t>Marche</t>
  </si>
  <si>
    <t>Umbria</t>
  </si>
  <si>
    <t>Calabria</t>
  </si>
  <si>
    <t>Abruzzo</t>
  </si>
  <si>
    <t>Campania</t>
  </si>
  <si>
    <t>Puglia</t>
  </si>
  <si>
    <t>Sicilia</t>
  </si>
  <si>
    <t>Molise</t>
  </si>
  <si>
    <t>Province</t>
  </si>
  <si>
    <t>sedi</t>
  </si>
  <si>
    <t>classi</t>
  </si>
  <si>
    <t xml:space="preserve">allievi   </t>
  </si>
  <si>
    <t>con classi singole e pluriclasse</t>
  </si>
  <si>
    <t>solo con pluriclassi</t>
  </si>
  <si>
    <t xml:space="preserve">%  sedi con pluriclasse sul totale sedi </t>
  </si>
  <si>
    <t>numero pluriclassi</t>
  </si>
  <si>
    <t>% sul totale classi</t>
  </si>
  <si>
    <t>allievi in pluriclasse</t>
  </si>
  <si>
    <t>% sul totale allievi</t>
  </si>
  <si>
    <t>Rapporto allievi/pluriclasse</t>
  </si>
  <si>
    <t>Fonte: Rilevazione scolastica della Regione Piemonte, elaborazioni IRES Piemonte</t>
  </si>
  <si>
    <t>% sedi con classi omogenee e pluriclassi</t>
  </si>
  <si>
    <t>% sedi con solo pluriclassi</t>
  </si>
  <si>
    <t>Totale sedi con pluriclassi</t>
  </si>
  <si>
    <t>Tab. C.1 Scuola primaria: iscritti per sesso, anno di corso e provincia, 2019/20</t>
  </si>
  <si>
    <t>Fonte: Rilevazione Scolastica della Regione Piemonte, elaborazioni IRES</t>
  </si>
  <si>
    <t>Tab. C.3 Scuola primaria: classi omogenee e rapporto alunni/ classe nelle province piemontesi, capoluoghi e resto delle provincia, 2019/20</t>
  </si>
  <si>
    <t>Fig. C.1 Scuola primaria: variazioni percentuali del numero di sedi e iscritti tra gli AA.SS. 2015/16 e 2019/20, per provincia</t>
  </si>
  <si>
    <t>19/20</t>
  </si>
  <si>
    <t>Tab. C.4  I numeri delle pluriclassi in Piemonte, per provincia, 2019/20</t>
  </si>
  <si>
    <t>Osservatorio Istruzione e formazione professionale. Piemonte 2021</t>
  </si>
  <si>
    <t>Fonte: MIUR, Open Data [https://dati.istruzione.it/opendata/]</t>
  </si>
  <si>
    <t>Dati grafico</t>
  </si>
  <si>
    <t>Tab. C.2 Scuola primaria: iscritti, sedi e classi per tipo di gestione e provincia, 2019/20</t>
  </si>
  <si>
    <t>Fig. C.5 Scuola primaria: incidenza percentuale delle sedi con pluriclassi, per provincia, 2019/20</t>
  </si>
  <si>
    <t>Fig. C.3  Scuola primaria: quota allievi che frequentano il tempo pieno nelle province piemontesi, nel 2019/20</t>
  </si>
  <si>
    <t>2019/20</t>
  </si>
  <si>
    <t>2015/16</t>
  </si>
  <si>
    <t>Friuli-V.G.</t>
  </si>
  <si>
    <t>Fig. C.4  Scuola primaria: quota allievi che frequentano il tempo pieno nelle regioni italiane, confronto 2015/16 e 2019/20</t>
  </si>
  <si>
    <t>Ultimo aggiornamento 13 maggio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</si>
</sst>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0.0"/>
    <numFmt numFmtId="166" formatCode="_(&quot;$&quot;* #,##0_);_(&quot;$&quot;* \(#,##0\);_(&quot;$&quot;* &quot;-&quot;_);_(@_)"/>
    <numFmt numFmtId="167" formatCode="#,##0.0"/>
  </numFmts>
  <fonts count="24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sz val="12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4"/>
      <name val="Century Gothic"/>
      <family val="2"/>
    </font>
    <font>
      <i/>
      <sz val="14"/>
      <name val="Century Gothic"/>
      <family val="2"/>
    </font>
    <font>
      <sz val="8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8"/>
      <color theme="1" tint="0.34998626667073579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5" fillId="0" borderId="0" xfId="1" applyFont="1"/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0" fontId="8" fillId="0" borderId="0" xfId="1" applyFont="1" applyAlignment="1">
      <alignment wrapText="1"/>
    </xf>
    <xf numFmtId="0" fontId="19" fillId="0" borderId="0" xfId="1" applyFont="1"/>
    <xf numFmtId="0" fontId="7" fillId="3" borderId="0" xfId="1" applyFont="1" applyFill="1"/>
    <xf numFmtId="0" fontId="12" fillId="3" borderId="0" xfId="1" applyFont="1" applyFill="1"/>
    <xf numFmtId="0" fontId="7" fillId="4" borderId="0" xfId="1" applyFont="1" applyFill="1"/>
    <xf numFmtId="0" fontId="12" fillId="4" borderId="0" xfId="1" applyFont="1" applyFill="1"/>
    <xf numFmtId="0" fontId="11" fillId="0" borderId="0" xfId="1" applyFont="1" applyAlignment="1">
      <alignment horizontal="left"/>
    </xf>
    <xf numFmtId="0" fontId="1" fillId="0" borderId="0" xfId="1"/>
    <xf numFmtId="0" fontId="14" fillId="0" borderId="0" xfId="1" applyFont="1" applyFill="1"/>
    <xf numFmtId="0" fontId="12" fillId="0" borderId="0" xfId="1" applyFont="1" applyFill="1"/>
    <xf numFmtId="0" fontId="12" fillId="0" borderId="0" xfId="1" applyFont="1"/>
    <xf numFmtId="3" fontId="12" fillId="0" borderId="2" xfId="4" applyNumberFormat="1" applyFont="1" applyFill="1" applyBorder="1"/>
    <xf numFmtId="3" fontId="12" fillId="0" borderId="2" xfId="4" applyNumberFormat="1" applyFont="1" applyFill="1" applyBorder="1" applyAlignment="1">
      <alignment horizontal="right"/>
    </xf>
    <xf numFmtId="3" fontId="12" fillId="0" borderId="2" xfId="1" applyNumberFormat="1" applyFont="1" applyFill="1" applyBorder="1" applyAlignment="1">
      <alignment horizontal="right"/>
    </xf>
    <xf numFmtId="0" fontId="12" fillId="0" borderId="0" xfId="1" applyFont="1" applyBorder="1"/>
    <xf numFmtId="3" fontId="12" fillId="2" borderId="7" xfId="1" applyNumberFormat="1" applyFont="1" applyFill="1" applyBorder="1" applyAlignment="1">
      <alignment horizontal="right" wrapText="1"/>
    </xf>
    <xf numFmtId="3" fontId="12" fillId="2" borderId="6" xfId="1" applyNumberFormat="1" applyFont="1" applyFill="1" applyBorder="1" applyAlignment="1">
      <alignment horizontal="right" wrapText="1"/>
    </xf>
    <xf numFmtId="0" fontId="1" fillId="0" borderId="0" xfId="1"/>
    <xf numFmtId="0" fontId="12" fillId="0" borderId="0" xfId="1" applyFont="1"/>
    <xf numFmtId="165" fontId="12" fillId="0" borderId="0" xfId="1" applyNumberFormat="1" applyFont="1"/>
    <xf numFmtId="0" fontId="6" fillId="0" borderId="0" xfId="1" applyFont="1" applyAlignment="1"/>
    <xf numFmtId="0" fontId="1" fillId="0" borderId="0" xfId="1"/>
    <xf numFmtId="0" fontId="13" fillId="0" borderId="0" xfId="1" applyFont="1"/>
    <xf numFmtId="0" fontId="12" fillId="0" borderId="0" xfId="1" applyFont="1" applyFill="1"/>
    <xf numFmtId="0" fontId="12" fillId="0" borderId="2" xfId="1" applyFont="1" applyFill="1" applyBorder="1"/>
    <xf numFmtId="2" fontId="12" fillId="0" borderId="0" xfId="1" applyNumberFormat="1" applyFont="1" applyFill="1"/>
    <xf numFmtId="167" fontId="12" fillId="0" borderId="0" xfId="1" applyNumberFormat="1" applyFont="1" applyFill="1" applyBorder="1"/>
    <xf numFmtId="0" fontId="12" fillId="0" borderId="0" xfId="1" applyFont="1" applyFill="1" applyBorder="1"/>
    <xf numFmtId="0" fontId="12" fillId="0" borderId="2" xfId="1" applyFont="1" applyFill="1" applyBorder="1" applyAlignment="1">
      <alignment horizontal="right"/>
    </xf>
    <xf numFmtId="167" fontId="12" fillId="0" borderId="2" xfId="1" applyNumberFormat="1" applyFont="1" applyFill="1" applyBorder="1"/>
    <xf numFmtId="165" fontId="12" fillId="0" borderId="2" xfId="1" applyNumberFormat="1" applyFont="1" applyFill="1" applyBorder="1"/>
    <xf numFmtId="165" fontId="12" fillId="0" borderId="0" xfId="1" applyNumberFormat="1" applyFont="1" applyFill="1"/>
    <xf numFmtId="0" fontId="1" fillId="0" borderId="0" xfId="1"/>
    <xf numFmtId="0" fontId="12" fillId="0" borderId="0" xfId="1" applyFont="1"/>
    <xf numFmtId="3" fontId="18" fillId="0" borderId="0" xfId="1" applyNumberFormat="1" applyFont="1"/>
    <xf numFmtId="3" fontId="12" fillId="0" borderId="2" xfId="1" applyNumberFormat="1" applyFont="1" applyBorder="1"/>
    <xf numFmtId="3" fontId="12" fillId="0" borderId="2" xfId="1" quotePrefix="1" applyNumberFormat="1" applyFont="1" applyBorder="1"/>
    <xf numFmtId="3" fontId="12" fillId="0" borderId="2" xfId="1" applyNumberFormat="1" applyFont="1" applyBorder="1" applyAlignment="1">
      <alignment wrapText="1"/>
    </xf>
    <xf numFmtId="3" fontId="12" fillId="0" borderId="2" xfId="1" quotePrefix="1" applyNumberFormat="1" applyFont="1" applyBorder="1" applyAlignment="1">
      <alignment wrapText="1"/>
    </xf>
    <xf numFmtId="0" fontId="12" fillId="2" borderId="10" xfId="1" applyFont="1" applyFill="1" applyBorder="1" applyAlignment="1">
      <alignment horizontal="center"/>
    </xf>
    <xf numFmtId="0" fontId="1" fillId="0" borderId="0" xfId="1"/>
    <xf numFmtId="0" fontId="12" fillId="0" borderId="0" xfId="1" applyFont="1"/>
    <xf numFmtId="3" fontId="12" fillId="0" borderId="10" xfId="1" applyNumberFormat="1" applyFont="1" applyBorder="1"/>
    <xf numFmtId="3" fontId="12" fillId="0" borderId="10" xfId="1" quotePrefix="1" applyNumberFormat="1" applyFont="1" applyBorder="1"/>
    <xf numFmtId="3" fontId="12" fillId="0" borderId="0" xfId="1" quotePrefix="1" applyNumberFormat="1" applyFont="1"/>
    <xf numFmtId="167" fontId="12" fillId="0" borderId="0" xfId="1" applyNumberFormat="1" applyFont="1"/>
    <xf numFmtId="0" fontId="1" fillId="0" borderId="0" xfId="1"/>
    <xf numFmtId="0" fontId="12" fillId="0" borderId="0" xfId="1" applyFont="1"/>
    <xf numFmtId="3" fontId="12" fillId="0" borderId="0" xfId="1" applyNumberFormat="1" applyFont="1"/>
    <xf numFmtId="3" fontId="18" fillId="0" borderId="0" xfId="1" applyNumberFormat="1" applyFont="1"/>
    <xf numFmtId="3" fontId="12" fillId="0" borderId="2" xfId="1" applyNumberFormat="1" applyFont="1" applyBorder="1"/>
    <xf numFmtId="3" fontId="12" fillId="0" borderId="2" xfId="1" quotePrefix="1" applyNumberFormat="1" applyFont="1" applyBorder="1"/>
    <xf numFmtId="0" fontId="1" fillId="0" borderId="0" xfId="1"/>
    <xf numFmtId="0" fontId="12" fillId="0" borderId="0" xfId="1" applyFont="1"/>
    <xf numFmtId="0" fontId="12" fillId="0" borderId="4" xfId="1" applyFont="1" applyBorder="1" applyAlignment="1">
      <alignment horizontal="right" wrapText="1"/>
    </xf>
    <xf numFmtId="0" fontId="17" fillId="0" borderId="0" xfId="1" applyFont="1"/>
    <xf numFmtId="0" fontId="12" fillId="0" borderId="5" xfId="1" applyFont="1" applyBorder="1" applyAlignment="1"/>
    <xf numFmtId="3" fontId="21" fillId="0" borderId="1" xfId="1" applyNumberFormat="1" applyFont="1" applyFill="1" applyBorder="1"/>
    <xf numFmtId="0" fontId="12" fillId="2" borderId="4" xfId="1" applyFont="1" applyFill="1" applyBorder="1" applyAlignment="1">
      <alignment horizontal="right" wrapText="1"/>
    </xf>
    <xf numFmtId="0" fontId="16" fillId="2" borderId="4" xfId="1" applyFont="1" applyFill="1" applyBorder="1" applyAlignment="1">
      <alignment horizontal="right" wrapText="1"/>
    </xf>
    <xf numFmtId="3" fontId="12" fillId="0" borderId="4" xfId="1" applyNumberFormat="1" applyFont="1" applyBorder="1" applyAlignment="1">
      <alignment horizontal="right" wrapText="1"/>
    </xf>
    <xf numFmtId="165" fontId="16" fillId="0" borderId="4" xfId="1" applyNumberFormat="1" applyFont="1" applyBorder="1" applyAlignment="1">
      <alignment horizontal="right" wrapText="1"/>
    </xf>
    <xf numFmtId="0" fontId="12" fillId="0" borderId="4" xfId="1" applyFont="1" applyBorder="1" applyAlignment="1">
      <alignment horizontal="right"/>
    </xf>
    <xf numFmtId="0" fontId="14" fillId="0" borderId="0" xfId="1" applyFont="1" applyAlignment="1">
      <alignment horizontal="left"/>
    </xf>
    <xf numFmtId="0" fontId="1" fillId="0" borderId="0" xfId="1"/>
    <xf numFmtId="0" fontId="13" fillId="0" borderId="0" xfId="1" applyFont="1"/>
    <xf numFmtId="0" fontId="17" fillId="0" borderId="0" xfId="1" applyFont="1"/>
    <xf numFmtId="165" fontId="12" fillId="0" borderId="0" xfId="1" applyNumberFormat="1" applyFont="1"/>
    <xf numFmtId="3" fontId="12" fillId="0" borderId="2" xfId="1" applyNumberFormat="1" applyFont="1" applyBorder="1"/>
    <xf numFmtId="3" fontId="12" fillId="0" borderId="2" xfId="1" quotePrefix="1" applyNumberFormat="1" applyFont="1" applyBorder="1"/>
    <xf numFmtId="0" fontId="20" fillId="0" borderId="0" xfId="2" applyFont="1" applyAlignment="1" applyProtection="1"/>
    <xf numFmtId="165" fontId="12" fillId="0" borderId="2" xfId="1" applyNumberFormat="1" applyFont="1" applyBorder="1"/>
    <xf numFmtId="0" fontId="21" fillId="0" borderId="8" xfId="1" quotePrefix="1" applyFont="1" applyFill="1" applyBorder="1"/>
    <xf numFmtId="0" fontId="12" fillId="0" borderId="9" xfId="1" applyFont="1" applyBorder="1" applyAlignment="1">
      <alignment wrapText="1"/>
    </xf>
    <xf numFmtId="3" fontId="12" fillId="0" borderId="8" xfId="1" quotePrefix="1" applyNumberFormat="1" applyFont="1" applyBorder="1" applyAlignment="1">
      <alignment wrapText="1"/>
    </xf>
    <xf numFmtId="0" fontId="12" fillId="0" borderId="2" xfId="1" applyFont="1" applyBorder="1" applyAlignment="1">
      <alignment wrapText="1"/>
    </xf>
    <xf numFmtId="167" fontId="12" fillId="0" borderId="8" xfId="1" applyNumberFormat="1" applyFont="1" applyBorder="1"/>
    <xf numFmtId="167" fontId="12" fillId="0" borderId="2" xfId="1" applyNumberFormat="1" applyFont="1" applyBorder="1"/>
    <xf numFmtId="3" fontId="12" fillId="0" borderId="10" xfId="1" quotePrefix="1" applyNumberFormat="1" applyFont="1" applyBorder="1" applyAlignment="1">
      <alignment wrapText="1"/>
    </xf>
    <xf numFmtId="167" fontId="12" fillId="0" borderId="10" xfId="1" applyNumberFormat="1" applyFont="1" applyBorder="1"/>
    <xf numFmtId="0" fontId="14" fillId="0" borderId="0" xfId="1" applyFont="1" applyAlignment="1">
      <alignment horizontal="left" wrapText="1"/>
    </xf>
    <xf numFmtId="3" fontId="21" fillId="0" borderId="10" xfId="1" applyNumberFormat="1" applyFont="1" applyFill="1" applyBorder="1"/>
    <xf numFmtId="3" fontId="12" fillId="0" borderId="10" xfId="1" applyNumberFormat="1" applyFont="1" applyFill="1" applyBorder="1"/>
    <xf numFmtId="0" fontId="8" fillId="0" borderId="0" xfId="1" applyFont="1" applyAlignment="1"/>
    <xf numFmtId="0" fontId="12" fillId="2" borderId="2" xfId="1" applyFont="1" applyFill="1" applyBorder="1" applyAlignment="1">
      <alignment horizontal="right" wrapText="1"/>
    </xf>
    <xf numFmtId="0" fontId="16" fillId="2" borderId="2" xfId="1" applyFont="1" applyFill="1" applyBorder="1" applyAlignment="1">
      <alignment horizontal="right" wrapText="1"/>
    </xf>
    <xf numFmtId="165" fontId="16" fillId="0" borderId="2" xfId="1" applyNumberFormat="1" applyFont="1" applyFill="1" applyBorder="1"/>
    <xf numFmtId="0" fontId="12" fillId="2" borderId="10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3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" fillId="0" borderId="0" xfId="1" applyAlignment="1">
      <alignment vertical="center"/>
    </xf>
    <xf numFmtId="0" fontId="15" fillId="0" borderId="0" xfId="1" applyFont="1" applyAlignment="1">
      <alignment vertical="center" wrapText="1"/>
    </xf>
    <xf numFmtId="0" fontId="12" fillId="0" borderId="2" xfId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3" fontId="0" fillId="0" borderId="0" xfId="0" applyNumberFormat="1"/>
    <xf numFmtId="0" fontId="22" fillId="3" borderId="0" xfId="1" applyFont="1" applyFill="1" applyAlignment="1">
      <alignment horizontal="left" wrapText="1"/>
    </xf>
    <xf numFmtId="0" fontId="23" fillId="4" borderId="0" xfId="1" applyFont="1" applyFill="1" applyAlignment="1">
      <alignment horizontal="left" wrapText="1"/>
    </xf>
    <xf numFmtId="0" fontId="14" fillId="0" borderId="11" xfId="1" applyFont="1" applyBorder="1" applyAlignment="1">
      <alignment horizontal="left" vertical="center" wrapText="1"/>
    </xf>
    <xf numFmtId="3" fontId="12" fillId="2" borderId="12" xfId="1" applyNumberFormat="1" applyFont="1" applyFill="1" applyBorder="1" applyAlignment="1">
      <alignment horizontal="center" vertical="center"/>
    </xf>
    <xf numFmtId="3" fontId="12" fillId="2" borderId="13" xfId="1" applyNumberFormat="1" applyFont="1" applyFill="1" applyBorder="1" applyAlignment="1">
      <alignment horizontal="center" vertical="center"/>
    </xf>
    <xf numFmtId="3" fontId="17" fillId="2" borderId="14" xfId="1" applyNumberFormat="1" applyFont="1" applyFill="1" applyBorder="1" applyAlignment="1">
      <alignment horizontal="center"/>
    </xf>
    <xf numFmtId="3" fontId="17" fillId="2" borderId="10" xfId="1" applyNumberFormat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left" wrapText="1"/>
    </xf>
    <xf numFmtId="0" fontId="12" fillId="2" borderId="2" xfId="1" applyFont="1" applyFill="1" applyBorder="1" applyAlignment="1">
      <alignment horizontal="center" vertical="center"/>
    </xf>
    <xf numFmtId="3" fontId="14" fillId="0" borderId="0" xfId="1" applyNumberFormat="1" applyFont="1" applyAlignment="1">
      <alignment horizontal="left" wrapText="1"/>
    </xf>
    <xf numFmtId="0" fontId="12" fillId="2" borderId="4" xfId="1" applyFont="1" applyFill="1" applyBorder="1" applyAlignment="1">
      <alignment horizontal="center"/>
    </xf>
    <xf numFmtId="0" fontId="19" fillId="2" borderId="4" xfId="1" applyFont="1" applyFill="1" applyBorder="1" applyAlignment="1">
      <alignment horizontal="center"/>
    </xf>
  </cellXfs>
  <cellStyles count="7">
    <cellStyle name="Collegamento ipertestuale" xfId="2" builtinId="8"/>
    <cellStyle name="Migliaia (0)_f3.1.xls Grafico 1" xfId="3"/>
    <cellStyle name="Migliaia [0] 2" xfId="4"/>
    <cellStyle name="Normale" xfId="0" builtinId="0"/>
    <cellStyle name="Normale 2" xfId="1"/>
    <cellStyle name="Normale 3" xfId="5"/>
    <cellStyle name="Valuta (0)_f3.1.xls Grafico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5263157894737"/>
          <c:y val="5.4901960784313725E-2"/>
          <c:w val="0.87157894736842101"/>
          <c:h val="0.89005074365704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figC1!$B$24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figC1!$B$25:$B$33</c:f>
              <c:numCache>
                <c:formatCode>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-2.8169014084507045</c:v>
                </c:pt>
                <c:pt idx="3">
                  <c:v>-1.2605042016806722</c:v>
                </c:pt>
                <c:pt idx="4">
                  <c:v>-0.8771929824561403</c:v>
                </c:pt>
                <c:pt idx="5">
                  <c:v>0</c:v>
                </c:pt>
                <c:pt idx="6">
                  <c:v>-3.75</c:v>
                </c:pt>
                <c:pt idx="7">
                  <c:v>-3.278688524590164</c:v>
                </c:pt>
                <c:pt idx="8">
                  <c:v>-0.805860805860806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B-4AB2-91B2-2E659CE89778}"/>
            </c:ext>
          </c:extLst>
        </c:ser>
        <c:ser>
          <c:idx val="1"/>
          <c:order val="1"/>
          <c:tx>
            <c:strRef>
              <c:f>figC1!$C$24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figC1!$C$25:$C$33</c:f>
              <c:numCache>
                <c:formatCode>0.0</c:formatCode>
                <c:ptCount val="9"/>
                <c:pt idx="0">
                  <c:v>-6.0927626087993323</c:v>
                </c:pt>
                <c:pt idx="1">
                  <c:v>-6.4194317935371936</c:v>
                </c:pt>
                <c:pt idx="2">
                  <c:v>-9.3503513552273052</c:v>
                </c:pt>
                <c:pt idx="3">
                  <c:v>-2.078842570603924</c:v>
                </c:pt>
                <c:pt idx="4">
                  <c:v>-2.986958350862432</c:v>
                </c:pt>
                <c:pt idx="5">
                  <c:v>-4.602282843069375</c:v>
                </c:pt>
                <c:pt idx="6">
                  <c:v>-5.1751341117071625</c:v>
                </c:pt>
                <c:pt idx="7">
                  <c:v>-7.03125</c:v>
                </c:pt>
                <c:pt idx="8" formatCode="#,##0.0">
                  <c:v>-4.600462762262417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B-4AB2-91B2-2E659CE8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90784"/>
        <c:axId val="198189056"/>
      </c:barChart>
      <c:catAx>
        <c:axId val="1983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890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81890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3907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3982300884955747"/>
          <c:y val="0.7842031029619182"/>
          <c:w val="0.35398230088495575"/>
          <c:h val="7.05218617771509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8829231848258"/>
          <c:y val="7.1942540813472358E-2"/>
          <c:w val="0.8362941281134938"/>
          <c:h val="0.64437795275590548"/>
        </c:manualLayout>
      </c:layout>
      <c:lineChart>
        <c:grouping val="standard"/>
        <c:varyColors val="0"/>
        <c:ser>
          <c:idx val="0"/>
          <c:order val="0"/>
          <c:tx>
            <c:strRef>
              <c:f>figC2!$B$27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figC2!$A$28:$A$48</c:f>
              <c:strCache>
                <c:ptCount val="21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</c:strCache>
            </c:strRef>
          </c:cat>
          <c:val>
            <c:numRef>
              <c:f>figC2!$B$28:$B$48</c:f>
              <c:numCache>
                <c:formatCode>#,##0</c:formatCode>
                <c:ptCount val="21"/>
                <c:pt idx="0">
                  <c:v>172629</c:v>
                </c:pt>
                <c:pt idx="1">
                  <c:v>173560</c:v>
                </c:pt>
                <c:pt idx="2">
                  <c:v>173506</c:v>
                </c:pt>
                <c:pt idx="3">
                  <c:v>173854</c:v>
                </c:pt>
                <c:pt idx="4">
                  <c:v>176434</c:v>
                </c:pt>
                <c:pt idx="5">
                  <c:v>179413</c:v>
                </c:pt>
                <c:pt idx="6">
                  <c:v>181806</c:v>
                </c:pt>
                <c:pt idx="7">
                  <c:v>185610</c:v>
                </c:pt>
                <c:pt idx="8">
                  <c:v>187671</c:v>
                </c:pt>
                <c:pt idx="9">
                  <c:v>187828</c:v>
                </c:pt>
                <c:pt idx="10">
                  <c:v>189007</c:v>
                </c:pt>
                <c:pt idx="11">
                  <c:v>189769</c:v>
                </c:pt>
                <c:pt idx="12">
                  <c:v>189898</c:v>
                </c:pt>
                <c:pt idx="13">
                  <c:v>190849</c:v>
                </c:pt>
                <c:pt idx="14">
                  <c:v>191642</c:v>
                </c:pt>
                <c:pt idx="15">
                  <c:v>191547</c:v>
                </c:pt>
                <c:pt idx="16">
                  <c:v>191459</c:v>
                </c:pt>
                <c:pt idx="17">
                  <c:v>190511</c:v>
                </c:pt>
                <c:pt idx="18">
                  <c:v>188722</c:v>
                </c:pt>
                <c:pt idx="19">
                  <c:v>186144</c:v>
                </c:pt>
                <c:pt idx="20">
                  <c:v>182651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9-4AB1-A641-86636A0A81A0}"/>
            </c:ext>
          </c:extLst>
        </c:ser>
        <c:ser>
          <c:idx val="1"/>
          <c:order val="1"/>
          <c:tx>
            <c:strRef>
              <c:f>figC2!$C$27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figC2!$A$28:$A$48</c:f>
              <c:strCache>
                <c:ptCount val="21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</c:strCache>
            </c:strRef>
          </c:cat>
          <c:val>
            <c:numRef>
              <c:f>figC2!$C$28:$C$48</c:f>
              <c:numCache>
                <c:formatCode>#,##0</c:formatCode>
                <c:ptCount val="21"/>
                <c:pt idx="0">
                  <c:v>167433</c:v>
                </c:pt>
                <c:pt idx="1">
                  <c:v>167089</c:v>
                </c:pt>
                <c:pt idx="2">
                  <c:v>165582</c:v>
                </c:pt>
                <c:pt idx="3">
                  <c:v>163939</c:v>
                </c:pt>
                <c:pt idx="4">
                  <c:v>164137</c:v>
                </c:pt>
                <c:pt idx="5">
                  <c:v>164956</c:v>
                </c:pt>
                <c:pt idx="6">
                  <c:v>165226</c:v>
                </c:pt>
                <c:pt idx="7">
                  <c:v>167119</c:v>
                </c:pt>
                <c:pt idx="8">
                  <c:v>166372</c:v>
                </c:pt>
                <c:pt idx="9">
                  <c:v>165310</c:v>
                </c:pt>
                <c:pt idx="10">
                  <c:v>165643</c:v>
                </c:pt>
                <c:pt idx="11">
                  <c:v>165383</c:v>
                </c:pt>
                <c:pt idx="12">
                  <c:v>164661</c:v>
                </c:pt>
                <c:pt idx="13">
                  <c:v>165407</c:v>
                </c:pt>
                <c:pt idx="14">
                  <c:v>165183</c:v>
                </c:pt>
                <c:pt idx="15">
                  <c:v>165058</c:v>
                </c:pt>
                <c:pt idx="16">
                  <c:v>164074</c:v>
                </c:pt>
                <c:pt idx="17">
                  <c:v>163083</c:v>
                </c:pt>
                <c:pt idx="18">
                  <c:v>160789</c:v>
                </c:pt>
                <c:pt idx="19">
                  <c:v>158293</c:v>
                </c:pt>
                <c:pt idx="20">
                  <c:v>154601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9-4AB1-A641-86636A0A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01600"/>
        <c:axId val="198191360"/>
      </c:lineChart>
      <c:catAx>
        <c:axId val="17660160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191360"/>
        <c:scaling>
          <c:orientation val="minMax"/>
          <c:min val="12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766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876143990237955E-2"/>
          <c:y val="0.8641542506573181"/>
          <c:w val="0.797913791703872"/>
          <c:h val="0.1358456886934307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28602571822762"/>
          <c:y val="2.6952643189539958E-2"/>
          <c:w val="0.75558140421217901"/>
          <c:h val="0.902046600003220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figC3!$B$27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2C2-461F-8897-9B0B2609CD1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figC3!$A$28:$A$36</c:f>
              <c:strCache>
                <c:ptCount val="9"/>
                <c:pt idx="0">
                  <c:v>Asti</c:v>
                </c:pt>
                <c:pt idx="1">
                  <c:v>Cuneo</c:v>
                </c:pt>
                <c:pt idx="2">
                  <c:v>Alessandria</c:v>
                </c:pt>
                <c:pt idx="3">
                  <c:v>Biella</c:v>
                </c:pt>
                <c:pt idx="4">
                  <c:v>Novara</c:v>
                </c:pt>
                <c:pt idx="5">
                  <c:v>Verbano C.O.</c:v>
                </c:pt>
                <c:pt idx="6">
                  <c:v>Piemonte</c:v>
                </c:pt>
                <c:pt idx="7">
                  <c:v>Vercelli</c:v>
                </c:pt>
                <c:pt idx="8">
                  <c:v>Torino</c:v>
                </c:pt>
              </c:strCache>
            </c:strRef>
          </c:cat>
          <c:val>
            <c:numRef>
              <c:f>figC3!$B$28:$B$36</c:f>
              <c:numCache>
                <c:formatCode>#,##0.0</c:formatCode>
                <c:ptCount val="9"/>
                <c:pt idx="0">
                  <c:v>18.276460381723538</c:v>
                </c:pt>
                <c:pt idx="1">
                  <c:v>18.39437357375332</c:v>
                </c:pt>
                <c:pt idx="2">
                  <c:v>26.73841059602649</c:v>
                </c:pt>
                <c:pt idx="3">
                  <c:v>41.458003169572102</c:v>
                </c:pt>
                <c:pt idx="4">
                  <c:v>41.491075855230541</c:v>
                </c:pt>
                <c:pt idx="5">
                  <c:v>42.441860465116278</c:v>
                </c:pt>
                <c:pt idx="6">
                  <c:v>51.43943389592124</c:v>
                </c:pt>
                <c:pt idx="7">
                  <c:v>51.803178484107583</c:v>
                </c:pt>
                <c:pt idx="8">
                  <c:v>70.550215791339156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C2-461F-8897-9B0B2609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199181824"/>
        <c:axId val="198193664"/>
      </c:barChart>
      <c:catAx>
        <c:axId val="19918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3664"/>
        <c:crosses val="autoZero"/>
        <c:auto val="1"/>
        <c:lblAlgn val="ctr"/>
        <c:lblOffset val="100"/>
        <c:noMultiLvlLbl val="0"/>
      </c:catAx>
      <c:valAx>
        <c:axId val="1981936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9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61809928183011E-2"/>
          <c:y val="7.1942540813472358E-2"/>
          <c:w val="0.92087950608845015"/>
          <c:h val="0.6443779527559054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figC4!$C$28</c:f>
              <c:strCache>
                <c:ptCount val="1"/>
                <c:pt idx="0">
                  <c:v>2019/20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9"/>
            <c:invertIfNegative val="0"/>
            <c:bubble3D val="0"/>
            <c:spPr>
              <a:pattFill prst="pct5">
                <a:fgClr>
                  <a:schemeClr val="tx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900-46CB-A65C-50D2AB45FC7A}"/>
              </c:ext>
            </c:extLst>
          </c:dPt>
          <c:cat>
            <c:strRef>
              <c:f>figC4!$A$29:$A$47</c:f>
              <c:strCache>
                <c:ptCount val="19"/>
                <c:pt idx="0">
                  <c:v>Lazio</c:v>
                </c:pt>
                <c:pt idx="1">
                  <c:v>Toscana</c:v>
                </c:pt>
                <c:pt idx="2">
                  <c:v>Piemonte</c:v>
                </c:pt>
                <c:pt idx="3">
                  <c:v>Lombardia</c:v>
                </c:pt>
                <c:pt idx="4">
                  <c:v>Emilia R.</c:v>
                </c:pt>
                <c:pt idx="5">
                  <c:v>Basilicata</c:v>
                </c:pt>
                <c:pt idx="6">
                  <c:v>Liguria</c:v>
                </c:pt>
                <c:pt idx="7">
                  <c:v>Friuli-V.G.</c:v>
                </c:pt>
                <c:pt idx="8">
                  <c:v>Veneto</c:v>
                </c:pt>
                <c:pt idx="9">
                  <c:v>Italia</c:v>
                </c:pt>
                <c:pt idx="10">
                  <c:v>Sardegna</c:v>
                </c:pt>
                <c:pt idx="11">
                  <c:v>Marche</c:v>
                </c:pt>
                <c:pt idx="12">
                  <c:v>Umbria</c:v>
                </c:pt>
                <c:pt idx="13">
                  <c:v>Calabria</c:v>
                </c:pt>
                <c:pt idx="14">
                  <c:v>Abruzzo</c:v>
                </c:pt>
                <c:pt idx="15">
                  <c:v>Campania</c:v>
                </c:pt>
                <c:pt idx="16">
                  <c:v>Puglia</c:v>
                </c:pt>
                <c:pt idx="17">
                  <c:v>Sicilia</c:v>
                </c:pt>
                <c:pt idx="18">
                  <c:v>Molise</c:v>
                </c:pt>
              </c:strCache>
            </c:strRef>
          </c:cat>
          <c:val>
            <c:numRef>
              <c:f>figC4!$C$29:$C$47</c:f>
              <c:numCache>
                <c:formatCode>#,##0.0</c:formatCode>
                <c:ptCount val="19"/>
                <c:pt idx="0">
                  <c:v>52.923107794182343</c:v>
                </c:pt>
                <c:pt idx="1">
                  <c:v>51.961481994371042</c:v>
                </c:pt>
                <c:pt idx="2">
                  <c:v>51.43943389592124</c:v>
                </c:pt>
                <c:pt idx="3">
                  <c:v>51.23180925250783</c:v>
                </c:pt>
                <c:pt idx="4">
                  <c:v>49.461169507092563</c:v>
                </c:pt>
                <c:pt idx="5">
                  <c:v>46.610286981838343</c:v>
                </c:pt>
                <c:pt idx="6">
                  <c:v>46.427397734152038</c:v>
                </c:pt>
                <c:pt idx="7">
                  <c:v>41.026887929811764</c:v>
                </c:pt>
                <c:pt idx="8">
                  <c:v>37.29735660665466</c:v>
                </c:pt>
                <c:pt idx="9">
                  <c:v>37.135193650658884</c:v>
                </c:pt>
                <c:pt idx="10">
                  <c:v>35.434581082377008</c:v>
                </c:pt>
                <c:pt idx="11">
                  <c:v>29.474168327456692</c:v>
                </c:pt>
                <c:pt idx="12">
                  <c:v>27.076789775804183</c:v>
                </c:pt>
                <c:pt idx="13">
                  <c:v>24.039507725041709</c:v>
                </c:pt>
                <c:pt idx="14">
                  <c:v>19.401414301803882</c:v>
                </c:pt>
                <c:pt idx="15">
                  <c:v>17.584551486056419</c:v>
                </c:pt>
                <c:pt idx="16">
                  <c:v>15.822242401884276</c:v>
                </c:pt>
                <c:pt idx="17">
                  <c:v>8.9334105901230174</c:v>
                </c:pt>
                <c:pt idx="18">
                  <c:v>7.7791832309360318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13-4222-8094-C0D1A3541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8393344"/>
        <c:axId val="198195392"/>
      </c:barChart>
      <c:lineChart>
        <c:grouping val="standard"/>
        <c:varyColors val="0"/>
        <c:ser>
          <c:idx val="0"/>
          <c:order val="0"/>
          <c:tx>
            <c:strRef>
              <c:f>figC4!$B$28</c:f>
              <c:strCache>
                <c:ptCount val="1"/>
                <c:pt idx="0">
                  <c:v>2015/16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3"/>
            <c:bubble3D val="0"/>
          </c:dPt>
          <c:dPt>
            <c:idx val="5"/>
            <c:bubble3D val="0"/>
          </c:dPt>
          <c:dPt>
            <c:idx val="9"/>
            <c:marker>
              <c:spPr>
                <a:solidFill>
                  <a:schemeClr val="tx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713-4222-8094-C0D1A3541701}"/>
              </c:ext>
            </c:extLst>
          </c:dPt>
          <c:dPt>
            <c:idx val="11"/>
            <c:bubble3D val="0"/>
          </c:dPt>
          <c:dPt>
            <c:idx val="14"/>
            <c:bubble3D val="0"/>
          </c:dPt>
          <c:cat>
            <c:strRef>
              <c:f>figC4!$A$29:$A$47</c:f>
              <c:strCache>
                <c:ptCount val="19"/>
                <c:pt idx="0">
                  <c:v>Lazio</c:v>
                </c:pt>
                <c:pt idx="1">
                  <c:v>Toscana</c:v>
                </c:pt>
                <c:pt idx="2">
                  <c:v>Piemonte</c:v>
                </c:pt>
                <c:pt idx="3">
                  <c:v>Lombardia</c:v>
                </c:pt>
                <c:pt idx="4">
                  <c:v>Emilia R.</c:v>
                </c:pt>
                <c:pt idx="5">
                  <c:v>Basilicata</c:v>
                </c:pt>
                <c:pt idx="6">
                  <c:v>Liguria</c:v>
                </c:pt>
                <c:pt idx="7">
                  <c:v>Friuli-V.G.</c:v>
                </c:pt>
                <c:pt idx="8">
                  <c:v>Veneto</c:v>
                </c:pt>
                <c:pt idx="9">
                  <c:v>Italia</c:v>
                </c:pt>
                <c:pt idx="10">
                  <c:v>Sardegna</c:v>
                </c:pt>
                <c:pt idx="11">
                  <c:v>Marche</c:v>
                </c:pt>
                <c:pt idx="12">
                  <c:v>Umbria</c:v>
                </c:pt>
                <c:pt idx="13">
                  <c:v>Calabria</c:v>
                </c:pt>
                <c:pt idx="14">
                  <c:v>Abruzzo</c:v>
                </c:pt>
                <c:pt idx="15">
                  <c:v>Campania</c:v>
                </c:pt>
                <c:pt idx="16">
                  <c:v>Puglia</c:v>
                </c:pt>
                <c:pt idx="17">
                  <c:v>Sicilia</c:v>
                </c:pt>
                <c:pt idx="18">
                  <c:v>Molise</c:v>
                </c:pt>
              </c:strCache>
            </c:strRef>
          </c:cat>
          <c:val>
            <c:numRef>
              <c:f>figC4!$B$29:$B$47</c:f>
              <c:numCache>
                <c:formatCode>#,##0.0</c:formatCode>
                <c:ptCount val="19"/>
                <c:pt idx="0">
                  <c:v>49.634193871680182</c:v>
                </c:pt>
                <c:pt idx="1">
                  <c:v>48.766287773773222</c:v>
                </c:pt>
                <c:pt idx="2">
                  <c:v>50.35521886403258</c:v>
                </c:pt>
                <c:pt idx="3">
                  <c:v>49.644118342795352</c:v>
                </c:pt>
                <c:pt idx="4">
                  <c:v>46.898326771167312</c:v>
                </c:pt>
                <c:pt idx="5">
                  <c:v>46.407309409624609</c:v>
                </c:pt>
                <c:pt idx="6">
                  <c:v>44.161320785437489</c:v>
                </c:pt>
                <c:pt idx="7">
                  <c:v>39.49366105577883</c:v>
                </c:pt>
                <c:pt idx="8">
                  <c:v>31.489505520217687</c:v>
                </c:pt>
                <c:pt idx="9">
                  <c:v>34.060940256109859</c:v>
                </c:pt>
                <c:pt idx="10">
                  <c:v>34.239843220019601</c:v>
                </c:pt>
                <c:pt idx="11">
                  <c:v>26.456140350877195</c:v>
                </c:pt>
                <c:pt idx="12">
                  <c:v>23.81547088059131</c:v>
                </c:pt>
                <c:pt idx="13">
                  <c:v>20.411661910766032</c:v>
                </c:pt>
                <c:pt idx="14">
                  <c:v>15.83398202533437</c:v>
                </c:pt>
                <c:pt idx="15">
                  <c:v>12.690553148568414</c:v>
                </c:pt>
                <c:pt idx="16">
                  <c:v>15.25679442872506</c:v>
                </c:pt>
                <c:pt idx="17">
                  <c:v>6.8920368565100514</c:v>
                </c:pt>
                <c:pt idx="18">
                  <c:v>8.1841432225063944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13-4222-8094-C0D1A3541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93344"/>
        <c:axId val="198195392"/>
      </c:lineChart>
      <c:catAx>
        <c:axId val="1983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195392"/>
        <c:crosses val="autoZero"/>
        <c:auto val="1"/>
        <c:lblAlgn val="ctr"/>
        <c:lblOffset val="100"/>
        <c:noMultiLvlLbl val="0"/>
      </c:catAx>
      <c:valAx>
        <c:axId val="19819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839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6362058993638"/>
          <c:y val="0.89570552147239269"/>
          <c:w val="0.66396761133603244"/>
          <c:h val="8.9395267309377732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794162826420893E-2"/>
          <c:y val="8.951008408544231E-2"/>
          <c:w val="0.93241167434715821"/>
          <c:h val="0.707207088670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figC5!$B$21</c:f>
              <c:strCache>
                <c:ptCount val="1"/>
                <c:pt idx="0">
                  <c:v>% sedi con classi omogenee e pluriclassi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figC5!$A$22:$A$30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figC5!$B$22:$B$30</c:f>
              <c:numCache>
                <c:formatCode>0.0</c:formatCode>
                <c:ptCount val="9"/>
                <c:pt idx="0">
                  <c:v>19.863013698630137</c:v>
                </c:pt>
                <c:pt idx="1">
                  <c:v>21.951219512195124</c:v>
                </c:pt>
                <c:pt idx="2">
                  <c:v>24.637681159420293</c:v>
                </c:pt>
                <c:pt idx="3">
                  <c:v>15.74468085106383</c:v>
                </c:pt>
                <c:pt idx="4">
                  <c:v>6.1946902654867255</c:v>
                </c:pt>
                <c:pt idx="5">
                  <c:v>8.9005235602094235</c:v>
                </c:pt>
                <c:pt idx="6">
                  <c:v>18.181818181818183</c:v>
                </c:pt>
                <c:pt idx="7">
                  <c:v>15.254237288135593</c:v>
                </c:pt>
                <c:pt idx="8">
                  <c:v>13.441654357459379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8-4888-92E5-AD4C78A2EBCE}"/>
            </c:ext>
          </c:extLst>
        </c:ser>
        <c:ser>
          <c:idx val="1"/>
          <c:order val="1"/>
          <c:tx>
            <c:strRef>
              <c:f>figC5!$C$21</c:f>
              <c:strCache>
                <c:ptCount val="1"/>
                <c:pt idx="0">
                  <c:v>% sedi con solo pluriclassi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figC5!$A$22:$A$30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figC5!$C$22:$C$30</c:f>
              <c:numCache>
                <c:formatCode>0.0</c:formatCode>
                <c:ptCount val="9"/>
                <c:pt idx="0">
                  <c:v>20.547945205479451</c:v>
                </c:pt>
                <c:pt idx="1">
                  <c:v>14.634146341463413</c:v>
                </c:pt>
                <c:pt idx="2">
                  <c:v>7.2463768115942031</c:v>
                </c:pt>
                <c:pt idx="3">
                  <c:v>16.170212765957448</c:v>
                </c:pt>
                <c:pt idx="4">
                  <c:v>5.3097345132743365</c:v>
                </c:pt>
                <c:pt idx="5">
                  <c:v>6.9808027923211169</c:v>
                </c:pt>
                <c:pt idx="6">
                  <c:v>29.870129870129869</c:v>
                </c:pt>
                <c:pt idx="7">
                  <c:v>18.64406779661017</c:v>
                </c:pt>
                <c:pt idx="8">
                  <c:v>12.186115214180207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8-4888-92E5-AD4C78A2EBCE}"/>
            </c:ext>
          </c:extLst>
        </c:ser>
        <c:ser>
          <c:idx val="2"/>
          <c:order val="2"/>
          <c:tx>
            <c:strRef>
              <c:f>figC5!$D$21</c:f>
              <c:strCache>
                <c:ptCount val="1"/>
                <c:pt idx="0">
                  <c:v>Totale sedi con pluriclassi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figC5!$A$22:$A$30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figC5!$D$22:$D$30</c:f>
              <c:numCache>
                <c:formatCode>0.0</c:formatCode>
                <c:ptCount val="9"/>
                <c:pt idx="0">
                  <c:v>40.410958904109592</c:v>
                </c:pt>
                <c:pt idx="1">
                  <c:v>36.585365853658537</c:v>
                </c:pt>
                <c:pt idx="2">
                  <c:v>31.884057971014496</c:v>
                </c:pt>
                <c:pt idx="3">
                  <c:v>31.914893617021278</c:v>
                </c:pt>
                <c:pt idx="4">
                  <c:v>11.504424778761063</c:v>
                </c:pt>
                <c:pt idx="5">
                  <c:v>15.881326352530539</c:v>
                </c:pt>
                <c:pt idx="6">
                  <c:v>48.051948051948052</c:v>
                </c:pt>
                <c:pt idx="7">
                  <c:v>33.898305084745765</c:v>
                </c:pt>
                <c:pt idx="8">
                  <c:v>25.627769571639586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8-4888-92E5-AD4C78A2E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99357952"/>
        <c:axId val="199680576"/>
      </c:barChart>
      <c:catAx>
        <c:axId val="1993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680576"/>
        <c:crosses val="autoZero"/>
        <c:auto val="1"/>
        <c:lblAlgn val="ctr"/>
        <c:lblOffset val="100"/>
        <c:noMultiLvlLbl val="0"/>
      </c:catAx>
      <c:valAx>
        <c:axId val="199680576"/>
        <c:scaling>
          <c:orientation val="minMax"/>
          <c:max val="50"/>
        </c:scaling>
        <c:delete val="1"/>
        <c:axPos val="l"/>
        <c:numFmt formatCode="0.0" sourceLinked="1"/>
        <c:majorTickMark val="out"/>
        <c:minorTickMark val="none"/>
        <c:tickLblPos val="nextTo"/>
        <c:crossAx val="199357952"/>
        <c:crosses val="autoZero"/>
        <c:crossBetween val="between"/>
        <c:majorUnit val="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7323739232334885"/>
          <c:w val="0.95703899537343029"/>
          <c:h val="9.443350831146106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15</xdr:col>
      <xdr:colOff>406400</xdr:colOff>
      <xdr:row>3</xdr:row>
      <xdr:rowOff>158750</xdr:rowOff>
    </xdr:to>
    <xdr:grpSp>
      <xdr:nvGrpSpPr>
        <xdr:cNvPr id="2" name="Gruppo 5"/>
        <xdr:cNvGrpSpPr>
          <a:grpSpLocks/>
        </xdr:cNvGrpSpPr>
      </xdr:nvGrpSpPr>
      <xdr:grpSpPr bwMode="auto">
        <a:xfrm>
          <a:off x="5852160" y="137160"/>
          <a:ext cx="1869440" cy="638810"/>
          <a:chOff x="7283450" y="63500"/>
          <a:chExt cx="1993900" cy="635000"/>
        </a:xfrm>
      </xdr:grpSpPr>
      <xdr:grpSp>
        <xdr:nvGrpSpPr>
          <xdr:cNvPr id="3" name="Gruppo 2"/>
          <xdr:cNvGrpSpPr>
            <a:grpSpLocks/>
          </xdr:cNvGrpSpPr>
        </xdr:nvGrpSpPr>
        <xdr:grpSpPr bwMode="auto">
          <a:xfrm>
            <a:off x="7283450" y="63500"/>
            <a:ext cx="1835150" cy="525211"/>
            <a:chOff x="4114800" y="0"/>
            <a:chExt cx="1753055" cy="501172"/>
          </a:xfrm>
        </xdr:grpSpPr>
        <xdr:pic>
          <xdr:nvPicPr>
            <xdr:cNvPr id="5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14800" y="0"/>
              <a:ext cx="485776" cy="5011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42470" y="0"/>
              <a:ext cx="1225385" cy="371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Rettangolo 3">
            <a:hlinkClick xmlns:r="http://schemas.openxmlformats.org/officeDocument/2006/relationships" r:id="rId3"/>
          </xdr:cNvPr>
          <xdr:cNvSpPr/>
        </xdr:nvSpPr>
        <xdr:spPr bwMode="auto">
          <a:xfrm>
            <a:off x="7834146" y="474738"/>
            <a:ext cx="1443204" cy="223762"/>
          </a:xfrm>
          <a:prstGeom prst="rect">
            <a:avLst/>
          </a:prstGeom>
          <a:solidFill>
            <a:srgbClr val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it-IT" sz="900">
                <a:latin typeface="Century Gothic" panose="020B0502020202020204" pitchFamily="34" charset="0"/>
              </a:rPr>
              <a:t>www.sisform.piemonte.it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146050</xdr:colOff>
      <xdr:row>16</xdr:row>
      <xdr:rowOff>133350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10</xdr:col>
      <xdr:colOff>203200</xdr:colOff>
      <xdr:row>22</xdr:row>
      <xdr:rowOff>88900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12</xdr:col>
      <xdr:colOff>76200</xdr:colOff>
      <xdr:row>21</xdr:row>
      <xdr:rowOff>63500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12</xdr:col>
      <xdr:colOff>99060</xdr:colOff>
      <xdr:row>21</xdr:row>
      <xdr:rowOff>3175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107950</xdr:colOff>
      <xdr:row>17</xdr:row>
      <xdr:rowOff>95250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showGridLines="0" tabSelected="1" workbookViewId="0">
      <selection activeCell="A16" sqref="A16"/>
    </sheetView>
  </sheetViews>
  <sheetFormatPr defaultRowHeight="10.8" x14ac:dyDescent="0.25"/>
  <sheetData>
    <row r="2" spans="1:17" ht="16.8" x14ac:dyDescent="0.25">
      <c r="A2" s="12" t="s">
        <v>110</v>
      </c>
      <c r="B2" s="2"/>
      <c r="C2" s="3"/>
      <c r="D2" s="1"/>
    </row>
    <row r="3" spans="1:17" ht="21" x14ac:dyDescent="0.35">
      <c r="A3" s="26" t="s">
        <v>0</v>
      </c>
      <c r="B3" s="26"/>
      <c r="C3" s="26"/>
      <c r="D3" s="26"/>
    </row>
    <row r="4" spans="1:17" ht="15" x14ac:dyDescent="0.25">
      <c r="A4" s="1"/>
      <c r="B4" s="2"/>
      <c r="C4" s="3"/>
      <c r="D4" s="1"/>
    </row>
    <row r="5" spans="1:17" ht="18" x14ac:dyDescent="0.35">
      <c r="A5" s="106" t="s">
        <v>1</v>
      </c>
      <c r="B5" s="106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20.100000000000001" customHeight="1" x14ac:dyDescent="0.5">
      <c r="A6" s="76" t="s">
        <v>2</v>
      </c>
      <c r="B6" s="4" t="str">
        <f>tabC1!A1</f>
        <v>Tab. C.1 Scuola primaria: iscritti per sesso, anno di corso e provincia, 2019/20</v>
      </c>
      <c r="C6" s="3"/>
      <c r="D6" s="1"/>
    </row>
    <row r="7" spans="1:17" ht="20.100000000000001" customHeight="1" x14ac:dyDescent="0.5">
      <c r="A7" s="76" t="s">
        <v>2</v>
      </c>
      <c r="B7" s="4" t="str">
        <f>tabC2!A1</f>
        <v>Tab. C.2 Scuola primaria: iscritti, sedi e classi per tipo di gestione e provincia, 2019/20</v>
      </c>
      <c r="C7" s="3"/>
      <c r="D7" s="1"/>
    </row>
    <row r="8" spans="1:17" ht="20.100000000000001" customHeight="1" x14ac:dyDescent="0.5">
      <c r="A8" s="76" t="s">
        <v>2</v>
      </c>
      <c r="B8" s="4" t="str">
        <f>tabC3!A1</f>
        <v>Tab. C.3 Scuola primaria: classi omogenee e rapporto alunni/ classe nelle province piemontesi, capoluoghi e resto delle provincia, 2019/20</v>
      </c>
      <c r="C8" s="3"/>
      <c r="D8" s="1"/>
    </row>
    <row r="9" spans="1:17" ht="20.100000000000001" customHeight="1" x14ac:dyDescent="0.5">
      <c r="A9" s="76" t="s">
        <v>2</v>
      </c>
      <c r="B9" s="4" t="str">
        <f>figC1!A1</f>
        <v>Fig. C.1 Scuola primaria: variazioni percentuali del numero di sedi e iscritti tra gli AA.SS. 2015/16 e 2019/20, per provincia</v>
      </c>
      <c r="C9" s="3"/>
      <c r="D9" s="1"/>
    </row>
    <row r="10" spans="1:17" ht="20.100000000000001" customHeight="1" x14ac:dyDescent="0.5">
      <c r="A10" s="76" t="s">
        <v>2</v>
      </c>
      <c r="B10" s="5" t="str">
        <f>figC2!A1</f>
        <v>Fig. C.2  Contributo degli studenti stranieri all'andamento degli iscritti nella scuola primaria</v>
      </c>
      <c r="C10" s="3"/>
      <c r="D10" s="1"/>
    </row>
    <row r="11" spans="1:17" ht="20.100000000000001" customHeight="1" x14ac:dyDescent="0.5">
      <c r="A11" s="76" t="s">
        <v>2</v>
      </c>
      <c r="B11" s="5" t="str">
        <f>figC3!A1</f>
        <v>Fig. C.3  Scuola primaria: quota allievi che frequentano il tempo pieno nelle province piemontesi, nel 2019/20</v>
      </c>
      <c r="C11" s="3"/>
      <c r="D11" s="1"/>
    </row>
    <row r="12" spans="1:17" ht="20.100000000000001" customHeight="1" x14ac:dyDescent="0.5">
      <c r="A12" s="76" t="s">
        <v>2</v>
      </c>
      <c r="B12" s="5" t="str">
        <f>figC4!$A$1</f>
        <v>Fig. C.4  Scuola primaria: quota allievi che frequentano il tempo pieno nelle regioni italiane, confronto 2015/16 e 2019/20</v>
      </c>
      <c r="C12" s="3"/>
      <c r="D12" s="1"/>
    </row>
    <row r="13" spans="1:17" ht="18" customHeight="1" x14ac:dyDescent="0.25">
      <c r="A13" s="107" t="s">
        <v>4</v>
      </c>
      <c r="B13" s="107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20.100000000000001" customHeight="1" x14ac:dyDescent="0.5">
      <c r="A14" s="76" t="s">
        <v>2</v>
      </c>
      <c r="B14" s="4" t="str">
        <f>tabC4!A1</f>
        <v>Tab. C.4  I numeri delle pluriclassi in Piemonte, per provincia, 2019/20</v>
      </c>
      <c r="C14" s="3"/>
      <c r="D14" s="1"/>
    </row>
    <row r="15" spans="1:17" ht="20.100000000000001" customHeight="1" x14ac:dyDescent="0.5">
      <c r="A15" s="76" t="s">
        <v>2</v>
      </c>
      <c r="B15" s="89" t="str">
        <f>figC5!A1</f>
        <v>Fig. C.5 Scuola primaria: incidenza percentuale delle sedi con pluriclassi, per provincia, 2019/20</v>
      </c>
      <c r="C15" s="3"/>
      <c r="D15" s="1"/>
    </row>
    <row r="16" spans="1:17" ht="13.2" x14ac:dyDescent="0.25">
      <c r="B16" s="6"/>
      <c r="C16" s="3"/>
      <c r="D16" s="1"/>
    </row>
    <row r="17" spans="1:1" ht="13.2" x14ac:dyDescent="0.25">
      <c r="A17" s="7" t="s">
        <v>120</v>
      </c>
    </row>
  </sheetData>
  <mergeCells count="2">
    <mergeCell ref="A5:B5"/>
    <mergeCell ref="A13:B13"/>
  </mergeCells>
  <hyperlinks>
    <hyperlink ref="A6" location="tabC1!A1" display="→"/>
    <hyperlink ref="A7" location="tabC2!A1" display="→"/>
    <hyperlink ref="A9" location="figC1!A1" display="→"/>
    <hyperlink ref="A14" location="tabC4!A1" display="→"/>
    <hyperlink ref="A15" location="figC5!A1" display="→"/>
    <hyperlink ref="A10" location="figC2!A1" display="→"/>
    <hyperlink ref="A8" location="tabC3!A1" display="→"/>
    <hyperlink ref="A11" location="figC3!A1" display="→"/>
    <hyperlink ref="A12" location="figC4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30"/>
  <sheetViews>
    <sheetView showGridLines="0" workbookViewId="0"/>
  </sheetViews>
  <sheetFormatPr defaultRowHeight="10.8" x14ac:dyDescent="0.25"/>
  <sheetData>
    <row r="1" spans="1:8" ht="30.75" customHeight="1" x14ac:dyDescent="0.25">
      <c r="A1" s="69" t="s">
        <v>114</v>
      </c>
      <c r="B1" s="86"/>
      <c r="C1" s="86"/>
      <c r="D1" s="86"/>
      <c r="E1" s="86"/>
      <c r="F1" s="86"/>
      <c r="G1" s="86"/>
      <c r="H1" s="86"/>
    </row>
    <row r="12" spans="1:8" x14ac:dyDescent="0.25">
      <c r="A12" s="72"/>
      <c r="B12" s="72"/>
      <c r="C12" s="72"/>
      <c r="D12" s="72"/>
      <c r="E12" s="72"/>
      <c r="F12" s="72"/>
      <c r="G12" s="72"/>
      <c r="H12" s="72"/>
    </row>
    <row r="18" spans="1:8" x14ac:dyDescent="0.25">
      <c r="B18" s="70"/>
      <c r="C18" s="70"/>
      <c r="D18" s="70"/>
      <c r="E18" s="70"/>
      <c r="F18" s="70"/>
      <c r="G18" s="70"/>
      <c r="H18" s="70"/>
    </row>
    <row r="19" spans="1:8" ht="13.2" x14ac:dyDescent="0.3">
      <c r="A19" s="71" t="s">
        <v>45</v>
      </c>
    </row>
    <row r="21" spans="1:8" ht="75.599999999999994" x14ac:dyDescent="0.25">
      <c r="A21" s="81" t="s">
        <v>34</v>
      </c>
      <c r="B21" s="79" t="s">
        <v>101</v>
      </c>
      <c r="C21" s="79" t="s">
        <v>102</v>
      </c>
      <c r="D21" s="79" t="s">
        <v>103</v>
      </c>
      <c r="E21" s="70"/>
      <c r="F21" s="70"/>
      <c r="G21" s="70"/>
      <c r="H21" s="70"/>
    </row>
    <row r="22" spans="1:8" x14ac:dyDescent="0.25">
      <c r="A22" s="78" t="s">
        <v>36</v>
      </c>
      <c r="B22" s="77">
        <v>19.863013698630137</v>
      </c>
      <c r="C22" s="77">
        <v>20.547945205479451</v>
      </c>
      <c r="D22" s="77">
        <f>SUM(B22:C22)</f>
        <v>40.410958904109592</v>
      </c>
      <c r="E22" s="70"/>
      <c r="F22" s="70"/>
      <c r="G22" s="70"/>
      <c r="H22" s="73"/>
    </row>
    <row r="23" spans="1:8" x14ac:dyDescent="0.25">
      <c r="A23" s="78" t="s">
        <v>37</v>
      </c>
      <c r="B23" s="77">
        <v>21.951219512195124</v>
      </c>
      <c r="C23" s="77">
        <v>14.634146341463413</v>
      </c>
      <c r="D23" s="77">
        <f t="shared" ref="D23:D30" si="0">SUM(B23:C23)</f>
        <v>36.585365853658537</v>
      </c>
      <c r="E23" s="70"/>
      <c r="F23" s="70"/>
      <c r="G23" s="73"/>
      <c r="H23" s="73"/>
    </row>
    <row r="24" spans="1:8" x14ac:dyDescent="0.25">
      <c r="A24" s="78" t="s">
        <v>38</v>
      </c>
      <c r="B24" s="77">
        <v>24.637681159420293</v>
      </c>
      <c r="C24" s="77">
        <v>7.2463768115942031</v>
      </c>
      <c r="D24" s="77">
        <f t="shared" si="0"/>
        <v>31.884057971014496</v>
      </c>
      <c r="E24" s="70"/>
      <c r="F24" s="70"/>
      <c r="G24" s="73"/>
      <c r="H24" s="73"/>
    </row>
    <row r="25" spans="1:8" x14ac:dyDescent="0.25">
      <c r="A25" s="78" t="s">
        <v>39</v>
      </c>
      <c r="B25" s="77">
        <v>15.74468085106383</v>
      </c>
      <c r="C25" s="77">
        <v>16.170212765957448</v>
      </c>
      <c r="D25" s="77">
        <f t="shared" si="0"/>
        <v>31.914893617021278</v>
      </c>
      <c r="E25" s="70"/>
      <c r="F25" s="70"/>
      <c r="G25" s="73"/>
      <c r="H25" s="73"/>
    </row>
    <row r="26" spans="1:8" x14ac:dyDescent="0.25">
      <c r="A26" s="78" t="s">
        <v>40</v>
      </c>
      <c r="B26" s="77">
        <v>6.1946902654867255</v>
      </c>
      <c r="C26" s="77">
        <v>5.3097345132743365</v>
      </c>
      <c r="D26" s="77">
        <f t="shared" si="0"/>
        <v>11.504424778761063</v>
      </c>
      <c r="E26" s="70"/>
      <c r="F26" s="70"/>
      <c r="G26" s="73"/>
      <c r="H26" s="73"/>
    </row>
    <row r="27" spans="1:8" x14ac:dyDescent="0.25">
      <c r="A27" s="78" t="s">
        <v>41</v>
      </c>
      <c r="B27" s="77">
        <v>8.9005235602094235</v>
      </c>
      <c r="C27" s="77">
        <v>6.9808027923211169</v>
      </c>
      <c r="D27" s="77">
        <f t="shared" si="0"/>
        <v>15.881326352530539</v>
      </c>
      <c r="E27" s="70"/>
      <c r="F27" s="70"/>
      <c r="G27" s="73"/>
      <c r="H27" s="73"/>
    </row>
    <row r="28" spans="1:8" x14ac:dyDescent="0.25">
      <c r="A28" s="78" t="s">
        <v>42</v>
      </c>
      <c r="B28" s="77">
        <v>18.181818181818183</v>
      </c>
      <c r="C28" s="77">
        <v>29.870129870129869</v>
      </c>
      <c r="D28" s="77">
        <f t="shared" si="0"/>
        <v>48.051948051948052</v>
      </c>
      <c r="E28" s="70"/>
      <c r="F28" s="70"/>
      <c r="G28" s="70"/>
      <c r="H28" s="70"/>
    </row>
    <row r="29" spans="1:8" x14ac:dyDescent="0.25">
      <c r="A29" s="78" t="s">
        <v>43</v>
      </c>
      <c r="B29" s="77">
        <v>15.254237288135593</v>
      </c>
      <c r="C29" s="77">
        <v>18.64406779661017</v>
      </c>
      <c r="D29" s="77">
        <f t="shared" si="0"/>
        <v>33.898305084745765</v>
      </c>
      <c r="E29" s="70"/>
      <c r="F29" s="70"/>
      <c r="G29" s="70"/>
      <c r="H29" s="70"/>
    </row>
    <row r="30" spans="1:8" x14ac:dyDescent="0.25">
      <c r="A30" s="78" t="s">
        <v>44</v>
      </c>
      <c r="B30" s="77">
        <v>13.441654357459379</v>
      </c>
      <c r="C30" s="77">
        <v>12.186115214180207</v>
      </c>
      <c r="D30" s="77">
        <f t="shared" si="0"/>
        <v>25.627769571639586</v>
      </c>
      <c r="E30" s="70"/>
      <c r="F30" s="70"/>
      <c r="G30" s="70"/>
      <c r="H30" s="7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2"/>
  <sheetViews>
    <sheetView showGridLines="0" workbookViewId="0">
      <selection activeCell="A2" sqref="A2"/>
    </sheetView>
  </sheetViews>
  <sheetFormatPr defaultRowHeight="10.8" x14ac:dyDescent="0.25"/>
  <cols>
    <col min="1" max="1" width="15.42578125" customWidth="1"/>
    <col min="2" max="6" width="17.140625" customWidth="1"/>
  </cols>
  <sheetData>
    <row r="1" spans="1:6" ht="20.25" customHeight="1" x14ac:dyDescent="0.25">
      <c r="A1" s="14" t="s">
        <v>104</v>
      </c>
      <c r="B1" s="13"/>
      <c r="C1" s="13"/>
      <c r="D1" s="13"/>
      <c r="E1" s="13"/>
      <c r="F1" s="13"/>
    </row>
    <row r="2" spans="1:6" x14ac:dyDescent="0.25">
      <c r="A2" s="93" t="s">
        <v>5</v>
      </c>
      <c r="B2" s="45" t="s">
        <v>6</v>
      </c>
      <c r="C2" s="45" t="s">
        <v>7</v>
      </c>
      <c r="D2" s="45" t="s">
        <v>8</v>
      </c>
      <c r="E2" s="45" t="s">
        <v>9</v>
      </c>
      <c r="F2" s="45" t="s">
        <v>10</v>
      </c>
    </row>
    <row r="3" spans="1:6" x14ac:dyDescent="0.25">
      <c r="A3" s="94" t="s">
        <v>11</v>
      </c>
      <c r="B3" s="87">
        <v>1412</v>
      </c>
      <c r="C3" s="87">
        <v>1467</v>
      </c>
      <c r="D3" s="87">
        <v>1545</v>
      </c>
      <c r="E3" s="87">
        <v>1556</v>
      </c>
      <c r="F3" s="87">
        <v>1604</v>
      </c>
    </row>
    <row r="4" spans="1:6" x14ac:dyDescent="0.25">
      <c r="A4" s="94" t="s">
        <v>12</v>
      </c>
      <c r="B4" s="87">
        <v>815</v>
      </c>
      <c r="C4" s="87">
        <v>797</v>
      </c>
      <c r="D4" s="87">
        <v>827</v>
      </c>
      <c r="E4" s="87">
        <v>824</v>
      </c>
      <c r="F4" s="87">
        <v>888</v>
      </c>
    </row>
    <row r="5" spans="1:6" x14ac:dyDescent="0.25">
      <c r="A5" s="94" t="s">
        <v>13</v>
      </c>
      <c r="B5" s="87">
        <v>553</v>
      </c>
      <c r="C5" s="87">
        <v>606</v>
      </c>
      <c r="D5" s="87">
        <v>629</v>
      </c>
      <c r="E5" s="87">
        <v>642</v>
      </c>
      <c r="F5" s="87">
        <v>697</v>
      </c>
    </row>
    <row r="6" spans="1:6" x14ac:dyDescent="0.25">
      <c r="A6" s="94" t="s">
        <v>14</v>
      </c>
      <c r="B6" s="87">
        <v>2545</v>
      </c>
      <c r="C6" s="87">
        <v>2559</v>
      </c>
      <c r="D6" s="87">
        <v>2484</v>
      </c>
      <c r="E6" s="87">
        <v>2578</v>
      </c>
      <c r="F6" s="87">
        <v>2772</v>
      </c>
    </row>
    <row r="7" spans="1:6" x14ac:dyDescent="0.25">
      <c r="A7" s="94" t="s">
        <v>15</v>
      </c>
      <c r="B7" s="87">
        <v>1557</v>
      </c>
      <c r="C7" s="87">
        <v>1609</v>
      </c>
      <c r="D7" s="87">
        <v>1565</v>
      </c>
      <c r="E7" s="87">
        <v>1553</v>
      </c>
      <c r="F7" s="87">
        <v>1639</v>
      </c>
    </row>
    <row r="8" spans="1:6" x14ac:dyDescent="0.25">
      <c r="A8" s="94" t="s">
        <v>16</v>
      </c>
      <c r="B8" s="87">
        <v>8847</v>
      </c>
      <c r="C8" s="87">
        <v>9135</v>
      </c>
      <c r="D8" s="87">
        <v>9179</v>
      </c>
      <c r="E8" s="87">
        <v>9587</v>
      </c>
      <c r="F8" s="87">
        <v>9705</v>
      </c>
    </row>
    <row r="9" spans="1:6" x14ac:dyDescent="0.25">
      <c r="A9" s="94" t="s">
        <v>17</v>
      </c>
      <c r="B9" s="87">
        <v>560</v>
      </c>
      <c r="C9" s="87">
        <v>604</v>
      </c>
      <c r="D9" s="87">
        <v>580</v>
      </c>
      <c r="E9" s="87">
        <v>607</v>
      </c>
      <c r="F9" s="87">
        <v>618</v>
      </c>
    </row>
    <row r="10" spans="1:6" x14ac:dyDescent="0.25">
      <c r="A10" s="94" t="s">
        <v>18</v>
      </c>
      <c r="B10" s="87">
        <v>617</v>
      </c>
      <c r="C10" s="87">
        <v>637</v>
      </c>
      <c r="D10" s="87">
        <v>616</v>
      </c>
      <c r="E10" s="87">
        <v>619</v>
      </c>
      <c r="F10" s="87">
        <v>659</v>
      </c>
    </row>
    <row r="11" spans="1:6" x14ac:dyDescent="0.25">
      <c r="A11" s="94" t="s">
        <v>19</v>
      </c>
      <c r="B11" s="87">
        <v>16906</v>
      </c>
      <c r="C11" s="87">
        <v>17414</v>
      </c>
      <c r="D11" s="87">
        <v>17425</v>
      </c>
      <c r="E11" s="87">
        <v>17966</v>
      </c>
      <c r="F11" s="87">
        <v>18582</v>
      </c>
    </row>
    <row r="12" spans="1:6" x14ac:dyDescent="0.25">
      <c r="A12" s="93" t="s">
        <v>20</v>
      </c>
      <c r="B12" s="45" t="s">
        <v>6</v>
      </c>
      <c r="C12" s="45" t="s">
        <v>7</v>
      </c>
      <c r="D12" s="45" t="s">
        <v>8</v>
      </c>
      <c r="E12" s="45" t="s">
        <v>9</v>
      </c>
      <c r="F12" s="45" t="s">
        <v>10</v>
      </c>
    </row>
    <row r="13" spans="1:6" x14ac:dyDescent="0.25">
      <c r="A13" s="94" t="s">
        <v>11</v>
      </c>
      <c r="B13" s="87">
        <v>1520</v>
      </c>
      <c r="C13" s="87">
        <v>1637</v>
      </c>
      <c r="D13" s="87">
        <v>1607</v>
      </c>
      <c r="E13" s="87">
        <v>1677</v>
      </c>
      <c r="F13" s="87">
        <v>1727</v>
      </c>
    </row>
    <row r="14" spans="1:6" x14ac:dyDescent="0.25">
      <c r="A14" s="94" t="s">
        <v>12</v>
      </c>
      <c r="B14" s="87">
        <v>900</v>
      </c>
      <c r="C14" s="87">
        <v>885</v>
      </c>
      <c r="D14" s="87">
        <v>884</v>
      </c>
      <c r="E14" s="87">
        <v>902</v>
      </c>
      <c r="F14" s="87">
        <v>908</v>
      </c>
    </row>
    <row r="15" spans="1:6" x14ac:dyDescent="0.25">
      <c r="A15" s="94" t="s">
        <v>13</v>
      </c>
      <c r="B15" s="87">
        <v>610</v>
      </c>
      <c r="C15" s="87">
        <v>658</v>
      </c>
      <c r="D15" s="87">
        <v>603</v>
      </c>
      <c r="E15" s="87">
        <v>650</v>
      </c>
      <c r="F15" s="87">
        <v>673</v>
      </c>
    </row>
    <row r="16" spans="1:6" x14ac:dyDescent="0.25">
      <c r="A16" s="94" t="s">
        <v>14</v>
      </c>
      <c r="B16" s="87">
        <v>2687</v>
      </c>
      <c r="C16" s="87">
        <v>2733</v>
      </c>
      <c r="D16" s="87">
        <v>2843</v>
      </c>
      <c r="E16" s="87">
        <v>2791</v>
      </c>
      <c r="F16" s="87">
        <v>2810</v>
      </c>
    </row>
    <row r="17" spans="1:7" x14ac:dyDescent="0.25">
      <c r="A17" s="94" t="s">
        <v>15</v>
      </c>
      <c r="B17" s="87">
        <v>1592</v>
      </c>
      <c r="C17" s="87">
        <v>1613</v>
      </c>
      <c r="D17" s="87">
        <v>1663</v>
      </c>
      <c r="E17" s="87">
        <v>1681</v>
      </c>
      <c r="F17" s="87">
        <v>1670</v>
      </c>
    </row>
    <row r="18" spans="1:7" x14ac:dyDescent="0.25">
      <c r="A18" s="94" t="s">
        <v>16</v>
      </c>
      <c r="B18" s="87">
        <v>9504</v>
      </c>
      <c r="C18" s="87">
        <v>9697</v>
      </c>
      <c r="D18" s="87">
        <v>10119</v>
      </c>
      <c r="E18" s="87">
        <v>10135</v>
      </c>
      <c r="F18" s="87">
        <v>10541</v>
      </c>
    </row>
    <row r="19" spans="1:7" x14ac:dyDescent="0.25">
      <c r="A19" s="94" t="s">
        <v>17</v>
      </c>
      <c r="B19" s="87">
        <v>554</v>
      </c>
      <c r="C19" s="87">
        <v>558</v>
      </c>
      <c r="D19" s="87">
        <v>624</v>
      </c>
      <c r="E19" s="87">
        <v>638</v>
      </c>
      <c r="F19" s="87">
        <v>667</v>
      </c>
    </row>
    <row r="20" spans="1:7" x14ac:dyDescent="0.25">
      <c r="A20" s="94" t="s">
        <v>18</v>
      </c>
      <c r="B20" s="87">
        <v>617</v>
      </c>
      <c r="C20" s="87">
        <v>678</v>
      </c>
      <c r="D20" s="87">
        <v>678</v>
      </c>
      <c r="E20" s="87">
        <v>693</v>
      </c>
      <c r="F20" s="87">
        <v>731</v>
      </c>
    </row>
    <row r="21" spans="1:7" x14ac:dyDescent="0.25">
      <c r="A21" s="94" t="s">
        <v>19</v>
      </c>
      <c r="B21" s="87">
        <v>17984</v>
      </c>
      <c r="C21" s="87">
        <v>18459</v>
      </c>
      <c r="D21" s="87">
        <v>19021</v>
      </c>
      <c r="E21" s="87">
        <v>19167</v>
      </c>
      <c r="F21" s="87">
        <v>19727</v>
      </c>
    </row>
    <row r="22" spans="1:7" x14ac:dyDescent="0.25">
      <c r="A22" s="93" t="s">
        <v>21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</row>
    <row r="23" spans="1:7" x14ac:dyDescent="0.25">
      <c r="A23" s="94" t="s">
        <v>11</v>
      </c>
      <c r="B23" s="88">
        <f>B3+B13</f>
        <v>2932</v>
      </c>
      <c r="C23" s="88">
        <f t="shared" ref="C23:F23" si="0">C3+C13</f>
        <v>3104</v>
      </c>
      <c r="D23" s="88">
        <f t="shared" si="0"/>
        <v>3152</v>
      </c>
      <c r="E23" s="88">
        <f t="shared" si="0"/>
        <v>3233</v>
      </c>
      <c r="F23" s="88">
        <f t="shared" si="0"/>
        <v>3331</v>
      </c>
    </row>
    <row r="24" spans="1:7" x14ac:dyDescent="0.25">
      <c r="A24" s="94" t="s">
        <v>12</v>
      </c>
      <c r="B24" s="88">
        <f t="shared" ref="B24:F24" si="1">B4+B14</f>
        <v>1715</v>
      </c>
      <c r="C24" s="88">
        <f t="shared" si="1"/>
        <v>1682</v>
      </c>
      <c r="D24" s="88">
        <f t="shared" si="1"/>
        <v>1711</v>
      </c>
      <c r="E24" s="88">
        <f t="shared" si="1"/>
        <v>1726</v>
      </c>
      <c r="F24" s="88">
        <f t="shared" si="1"/>
        <v>1796</v>
      </c>
    </row>
    <row r="25" spans="1:7" x14ac:dyDescent="0.25">
      <c r="A25" s="94" t="s">
        <v>13</v>
      </c>
      <c r="B25" s="88">
        <f t="shared" ref="B25:F25" si="2">B5+B15</f>
        <v>1163</v>
      </c>
      <c r="C25" s="88">
        <f t="shared" si="2"/>
        <v>1264</v>
      </c>
      <c r="D25" s="88">
        <f t="shared" si="2"/>
        <v>1232</v>
      </c>
      <c r="E25" s="88">
        <f t="shared" si="2"/>
        <v>1292</v>
      </c>
      <c r="F25" s="88">
        <f t="shared" si="2"/>
        <v>1370</v>
      </c>
    </row>
    <row r="26" spans="1:7" x14ac:dyDescent="0.25">
      <c r="A26" s="94" t="s">
        <v>14</v>
      </c>
      <c r="B26" s="88">
        <f t="shared" ref="B26:F26" si="3">B6+B16</f>
        <v>5232</v>
      </c>
      <c r="C26" s="88">
        <f t="shared" si="3"/>
        <v>5292</v>
      </c>
      <c r="D26" s="88">
        <f t="shared" si="3"/>
        <v>5327</v>
      </c>
      <c r="E26" s="88">
        <f t="shared" si="3"/>
        <v>5369</v>
      </c>
      <c r="F26" s="88">
        <f t="shared" si="3"/>
        <v>5582</v>
      </c>
    </row>
    <row r="27" spans="1:7" x14ac:dyDescent="0.25">
      <c r="A27" s="94" t="s">
        <v>15</v>
      </c>
      <c r="B27" s="88">
        <f t="shared" ref="B27:F27" si="4">B7+B17</f>
        <v>3149</v>
      </c>
      <c r="C27" s="88">
        <f t="shared" si="4"/>
        <v>3222</v>
      </c>
      <c r="D27" s="88">
        <f t="shared" si="4"/>
        <v>3228</v>
      </c>
      <c r="E27" s="88">
        <f t="shared" si="4"/>
        <v>3234</v>
      </c>
      <c r="F27" s="88">
        <f t="shared" si="4"/>
        <v>3309</v>
      </c>
    </row>
    <row r="28" spans="1:7" x14ac:dyDescent="0.25">
      <c r="A28" s="94" t="s">
        <v>16</v>
      </c>
      <c r="B28" s="88">
        <f t="shared" ref="B28:F28" si="5">B8+B18</f>
        <v>18351</v>
      </c>
      <c r="C28" s="88">
        <f t="shared" si="5"/>
        <v>18832</v>
      </c>
      <c r="D28" s="88">
        <f t="shared" si="5"/>
        <v>19298</v>
      </c>
      <c r="E28" s="88">
        <f t="shared" si="5"/>
        <v>19722</v>
      </c>
      <c r="F28" s="88">
        <f t="shared" si="5"/>
        <v>20246</v>
      </c>
    </row>
    <row r="29" spans="1:7" x14ac:dyDescent="0.25">
      <c r="A29" s="94" t="s">
        <v>17</v>
      </c>
      <c r="B29" s="88">
        <f t="shared" ref="B29:F29" si="6">B9+B19</f>
        <v>1114</v>
      </c>
      <c r="C29" s="88">
        <f t="shared" si="6"/>
        <v>1162</v>
      </c>
      <c r="D29" s="88">
        <f t="shared" si="6"/>
        <v>1204</v>
      </c>
      <c r="E29" s="88">
        <f t="shared" si="6"/>
        <v>1245</v>
      </c>
      <c r="F29" s="88">
        <f t="shared" si="6"/>
        <v>1285</v>
      </c>
    </row>
    <row r="30" spans="1:7" x14ac:dyDescent="0.25">
      <c r="A30" s="94" t="s">
        <v>18</v>
      </c>
      <c r="B30" s="88">
        <f t="shared" ref="B30:F30" si="7">B10+B20</f>
        <v>1234</v>
      </c>
      <c r="C30" s="88">
        <f t="shared" si="7"/>
        <v>1315</v>
      </c>
      <c r="D30" s="88">
        <f t="shared" si="7"/>
        <v>1294</v>
      </c>
      <c r="E30" s="88">
        <f t="shared" si="7"/>
        <v>1312</v>
      </c>
      <c r="F30" s="88">
        <f t="shared" si="7"/>
        <v>1390</v>
      </c>
    </row>
    <row r="31" spans="1:7" x14ac:dyDescent="0.25">
      <c r="A31" s="94" t="s">
        <v>19</v>
      </c>
      <c r="B31" s="88">
        <f t="shared" ref="B31:F31" si="8">B11+B21</f>
        <v>34890</v>
      </c>
      <c r="C31" s="88">
        <f t="shared" si="8"/>
        <v>35873</v>
      </c>
      <c r="D31" s="88">
        <f t="shared" si="8"/>
        <v>36446</v>
      </c>
      <c r="E31" s="88">
        <f t="shared" si="8"/>
        <v>37133</v>
      </c>
      <c r="F31" s="88">
        <f t="shared" si="8"/>
        <v>38309</v>
      </c>
      <c r="G31" s="105"/>
    </row>
    <row r="32" spans="1:7" ht="16.5" customHeight="1" x14ac:dyDescent="0.25">
      <c r="A32" s="15" t="s">
        <v>105</v>
      </c>
      <c r="B32" s="13"/>
      <c r="C32" s="13"/>
      <c r="D32" s="13"/>
      <c r="E32" s="13"/>
      <c r="F32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"/>
  <sheetViews>
    <sheetView showGridLines="0" workbookViewId="0">
      <selection sqref="A1:J1"/>
    </sheetView>
  </sheetViews>
  <sheetFormatPr defaultRowHeight="10.8" x14ac:dyDescent="0.25"/>
  <cols>
    <col min="1" max="1" width="14" customWidth="1"/>
    <col min="2" max="10" width="11.85546875" customWidth="1"/>
  </cols>
  <sheetData>
    <row r="1" spans="1:10" s="97" customFormat="1" ht="44.25" customHeight="1" x14ac:dyDescent="0.25">
      <c r="A1" s="108" t="s">
        <v>113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5">
      <c r="A2" s="109"/>
      <c r="B2" s="111" t="s">
        <v>23</v>
      </c>
      <c r="C2" s="112"/>
      <c r="D2" s="112"/>
      <c r="E2" s="112" t="s">
        <v>24</v>
      </c>
      <c r="F2" s="112"/>
      <c r="G2" s="112"/>
      <c r="H2" s="112" t="s">
        <v>25</v>
      </c>
      <c r="I2" s="112"/>
      <c r="J2" s="112"/>
    </row>
    <row r="3" spans="1:10" x14ac:dyDescent="0.25">
      <c r="A3" s="110"/>
      <c r="B3" s="21" t="s">
        <v>26</v>
      </c>
      <c r="C3" s="22" t="s">
        <v>27</v>
      </c>
      <c r="D3" s="22" t="s">
        <v>28</v>
      </c>
      <c r="E3" s="22" t="s">
        <v>26</v>
      </c>
      <c r="F3" s="22" t="s">
        <v>27</v>
      </c>
      <c r="G3" s="22" t="s">
        <v>28</v>
      </c>
      <c r="H3" s="22" t="s">
        <v>26</v>
      </c>
      <c r="I3" s="22" t="s">
        <v>27</v>
      </c>
      <c r="J3" s="22" t="s">
        <v>28</v>
      </c>
    </row>
    <row r="4" spans="1:10" x14ac:dyDescent="0.25">
      <c r="A4" s="95" t="s">
        <v>11</v>
      </c>
      <c r="B4" s="18">
        <v>14909</v>
      </c>
      <c r="C4" s="17">
        <v>843</v>
      </c>
      <c r="D4" s="17">
        <v>15752</v>
      </c>
      <c r="E4" s="19">
        <v>140</v>
      </c>
      <c r="F4" s="19">
        <v>6</v>
      </c>
      <c r="G4" s="17">
        <v>146</v>
      </c>
      <c r="H4" s="19">
        <v>865</v>
      </c>
      <c r="I4" s="19">
        <v>42</v>
      </c>
      <c r="J4" s="17">
        <v>907</v>
      </c>
    </row>
    <row r="5" spans="1:10" x14ac:dyDescent="0.25">
      <c r="A5" s="95" t="s">
        <v>12</v>
      </c>
      <c r="B5" s="18">
        <v>8373</v>
      </c>
      <c r="C5" s="17">
        <v>257</v>
      </c>
      <c r="D5" s="17">
        <v>8630</v>
      </c>
      <c r="E5" s="19">
        <v>79</v>
      </c>
      <c r="F5" s="19">
        <v>3</v>
      </c>
      <c r="G5" s="17">
        <v>82</v>
      </c>
      <c r="H5" s="19">
        <v>454</v>
      </c>
      <c r="I5" s="19">
        <v>13</v>
      </c>
      <c r="J5" s="17">
        <v>467</v>
      </c>
    </row>
    <row r="6" spans="1:10" x14ac:dyDescent="0.25">
      <c r="A6" s="95" t="s">
        <v>13</v>
      </c>
      <c r="B6" s="18">
        <v>6197</v>
      </c>
      <c r="C6" s="17">
        <v>124</v>
      </c>
      <c r="D6" s="17">
        <v>6321</v>
      </c>
      <c r="E6" s="19">
        <v>67</v>
      </c>
      <c r="F6" s="19">
        <v>2</v>
      </c>
      <c r="G6" s="17">
        <v>69</v>
      </c>
      <c r="H6" s="19">
        <v>367</v>
      </c>
      <c r="I6" s="19">
        <v>10</v>
      </c>
      <c r="J6" s="17">
        <v>377</v>
      </c>
    </row>
    <row r="7" spans="1:10" x14ac:dyDescent="0.25">
      <c r="A7" s="95" t="s">
        <v>14</v>
      </c>
      <c r="B7" s="18">
        <v>26392</v>
      </c>
      <c r="C7" s="17">
        <v>410</v>
      </c>
      <c r="D7" s="17">
        <v>26802</v>
      </c>
      <c r="E7" s="19">
        <v>230</v>
      </c>
      <c r="F7" s="19">
        <v>5</v>
      </c>
      <c r="G7" s="17">
        <v>235</v>
      </c>
      <c r="H7" s="19">
        <v>1475</v>
      </c>
      <c r="I7" s="19">
        <v>28</v>
      </c>
      <c r="J7" s="17">
        <v>1503</v>
      </c>
    </row>
    <row r="8" spans="1:10" x14ac:dyDescent="0.25">
      <c r="A8" s="95" t="s">
        <v>15</v>
      </c>
      <c r="B8" s="18">
        <v>14893</v>
      </c>
      <c r="C8" s="17">
        <v>1249</v>
      </c>
      <c r="D8" s="17">
        <v>16142</v>
      </c>
      <c r="E8" s="19">
        <v>106</v>
      </c>
      <c r="F8" s="19">
        <v>7</v>
      </c>
      <c r="G8" s="17">
        <v>113</v>
      </c>
      <c r="H8" s="19">
        <v>805</v>
      </c>
      <c r="I8" s="19">
        <v>58</v>
      </c>
      <c r="J8" s="17">
        <v>863</v>
      </c>
    </row>
    <row r="9" spans="1:10" x14ac:dyDescent="0.25">
      <c r="A9" s="95" t="s">
        <v>16</v>
      </c>
      <c r="B9" s="18">
        <v>88226</v>
      </c>
      <c r="C9" s="17">
        <v>8223</v>
      </c>
      <c r="D9" s="17">
        <v>96449</v>
      </c>
      <c r="E9" s="19">
        <v>515</v>
      </c>
      <c r="F9" s="19">
        <v>58</v>
      </c>
      <c r="G9" s="17">
        <v>573</v>
      </c>
      <c r="H9" s="19">
        <v>4413</v>
      </c>
      <c r="I9" s="19">
        <v>386</v>
      </c>
      <c r="J9" s="17">
        <v>4799</v>
      </c>
    </row>
    <row r="10" spans="1:10" x14ac:dyDescent="0.25">
      <c r="A10" s="96" t="s">
        <v>17</v>
      </c>
      <c r="B10" s="18">
        <v>5790</v>
      </c>
      <c r="C10" s="17">
        <v>220</v>
      </c>
      <c r="D10" s="17">
        <v>6010</v>
      </c>
      <c r="E10" s="19">
        <v>75</v>
      </c>
      <c r="F10" s="19">
        <v>2</v>
      </c>
      <c r="G10" s="17">
        <v>77</v>
      </c>
      <c r="H10" s="19">
        <v>360</v>
      </c>
      <c r="I10" s="19">
        <v>10</v>
      </c>
      <c r="J10" s="17">
        <v>370</v>
      </c>
    </row>
    <row r="11" spans="1:10" x14ac:dyDescent="0.25">
      <c r="A11" s="95" t="s">
        <v>18</v>
      </c>
      <c r="B11" s="18">
        <v>6341</v>
      </c>
      <c r="C11" s="17">
        <v>204</v>
      </c>
      <c r="D11" s="17">
        <v>6545</v>
      </c>
      <c r="E11" s="19">
        <v>57</v>
      </c>
      <c r="F11" s="19">
        <v>2</v>
      </c>
      <c r="G11" s="17">
        <v>59</v>
      </c>
      <c r="H11" s="19">
        <v>360</v>
      </c>
      <c r="I11" s="19">
        <v>11</v>
      </c>
      <c r="J11" s="17">
        <v>371</v>
      </c>
    </row>
    <row r="12" spans="1:10" x14ac:dyDescent="0.25">
      <c r="A12" s="95" t="s">
        <v>19</v>
      </c>
      <c r="B12" s="17">
        <v>171121</v>
      </c>
      <c r="C12" s="17">
        <v>11530</v>
      </c>
      <c r="D12" s="17">
        <v>182651</v>
      </c>
      <c r="E12" s="17">
        <v>1269</v>
      </c>
      <c r="F12" s="17">
        <v>85</v>
      </c>
      <c r="G12" s="17">
        <v>1354</v>
      </c>
      <c r="H12" s="17">
        <v>9099</v>
      </c>
      <c r="I12" s="17">
        <v>558</v>
      </c>
      <c r="J12" s="17">
        <v>9657</v>
      </c>
    </row>
    <row r="13" spans="1:10" ht="15" customHeight="1" x14ac:dyDescent="0.25">
      <c r="A13" s="16" t="s">
        <v>22</v>
      </c>
      <c r="B13" s="20"/>
      <c r="C13" s="20"/>
      <c r="D13" s="20"/>
      <c r="E13" s="20"/>
      <c r="F13" s="20"/>
      <c r="G13" s="20"/>
      <c r="H13" s="20"/>
      <c r="I13" s="20"/>
      <c r="J13" s="20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"/>
  <sheetViews>
    <sheetView showGridLines="0" workbookViewId="0">
      <selection sqref="A1:G1"/>
    </sheetView>
  </sheetViews>
  <sheetFormatPr defaultRowHeight="10.8" x14ac:dyDescent="0.25"/>
  <cols>
    <col min="1" max="1" width="17" customWidth="1"/>
    <col min="2" max="7" width="12.42578125" customWidth="1"/>
  </cols>
  <sheetData>
    <row r="1" spans="1:8" ht="42" customHeight="1" x14ac:dyDescent="0.25">
      <c r="A1" s="114" t="s">
        <v>106</v>
      </c>
      <c r="B1" s="114"/>
      <c r="C1" s="114"/>
      <c r="D1" s="114"/>
      <c r="E1" s="114"/>
      <c r="F1" s="114"/>
      <c r="G1" s="114"/>
      <c r="H1" s="23"/>
    </row>
    <row r="2" spans="1:8" x14ac:dyDescent="0.25">
      <c r="A2" s="115"/>
      <c r="B2" s="113" t="s">
        <v>29</v>
      </c>
      <c r="C2" s="113"/>
      <c r="D2" s="113" t="s">
        <v>30</v>
      </c>
      <c r="E2" s="113"/>
      <c r="F2" s="113" t="s">
        <v>31</v>
      </c>
      <c r="G2" s="113"/>
      <c r="H2" s="23"/>
    </row>
    <row r="3" spans="1:8" x14ac:dyDescent="0.25">
      <c r="A3" s="115"/>
      <c r="B3" s="90" t="s">
        <v>25</v>
      </c>
      <c r="C3" s="91" t="s">
        <v>32</v>
      </c>
      <c r="D3" s="90" t="s">
        <v>25</v>
      </c>
      <c r="E3" s="91" t="s">
        <v>32</v>
      </c>
      <c r="F3" s="90" t="s">
        <v>25</v>
      </c>
      <c r="G3" s="91" t="s">
        <v>32</v>
      </c>
      <c r="H3" s="23"/>
    </row>
    <row r="4" spans="1:8" x14ac:dyDescent="0.25">
      <c r="A4" s="96" t="s">
        <v>11</v>
      </c>
      <c r="B4" s="74">
        <v>810</v>
      </c>
      <c r="C4" s="92">
        <v>17.741975308641976</v>
      </c>
      <c r="D4" s="74">
        <v>203</v>
      </c>
      <c r="E4" s="92">
        <v>19.216748768472907</v>
      </c>
      <c r="F4" s="74">
        <v>607</v>
      </c>
      <c r="G4" s="92">
        <v>17.248764415156508</v>
      </c>
      <c r="H4" s="25"/>
    </row>
    <row r="5" spans="1:8" x14ac:dyDescent="0.25">
      <c r="A5" s="96" t="s">
        <v>12</v>
      </c>
      <c r="B5" s="74">
        <v>417</v>
      </c>
      <c r="C5" s="92">
        <v>18.822541966426858</v>
      </c>
      <c r="D5" s="74">
        <v>155</v>
      </c>
      <c r="E5" s="92">
        <v>21.606451612903225</v>
      </c>
      <c r="F5" s="74">
        <v>262</v>
      </c>
      <c r="G5" s="92">
        <v>17.175572519083971</v>
      </c>
      <c r="H5" s="25"/>
    </row>
    <row r="6" spans="1:8" x14ac:dyDescent="0.25">
      <c r="A6" s="96" t="s">
        <v>13</v>
      </c>
      <c r="B6" s="74">
        <v>347</v>
      </c>
      <c r="C6" s="92">
        <v>16.902017291066283</v>
      </c>
      <c r="D6" s="74">
        <v>93</v>
      </c>
      <c r="E6" s="92">
        <v>17.795698924731184</v>
      </c>
      <c r="F6" s="74">
        <v>254</v>
      </c>
      <c r="G6" s="92">
        <v>16.5748031496063</v>
      </c>
      <c r="H6" s="25"/>
    </row>
    <row r="7" spans="1:8" x14ac:dyDescent="0.25">
      <c r="A7" s="96" t="s">
        <v>14</v>
      </c>
      <c r="B7" s="74">
        <v>1381</v>
      </c>
      <c r="C7" s="92">
        <v>18.115858073859521</v>
      </c>
      <c r="D7" s="74">
        <v>128</v>
      </c>
      <c r="E7" s="92">
        <v>19.6328125</v>
      </c>
      <c r="F7" s="74">
        <v>1253</v>
      </c>
      <c r="G7" s="92">
        <v>17.960893854748605</v>
      </c>
      <c r="H7" s="25"/>
    </row>
    <row r="8" spans="1:8" x14ac:dyDescent="0.25">
      <c r="A8" s="96" t="s">
        <v>15</v>
      </c>
      <c r="B8" s="74">
        <v>840</v>
      </c>
      <c r="C8" s="92">
        <v>18.863095238095237</v>
      </c>
      <c r="D8" s="74">
        <v>232</v>
      </c>
      <c r="E8" s="92">
        <v>20.724137931034484</v>
      </c>
      <c r="F8" s="74">
        <v>608</v>
      </c>
      <c r="G8" s="92">
        <v>18.152960526315791</v>
      </c>
      <c r="H8" s="25"/>
    </row>
    <row r="9" spans="1:8" x14ac:dyDescent="0.25">
      <c r="A9" s="96" t="s">
        <v>16</v>
      </c>
      <c r="B9" s="74">
        <v>4666</v>
      </c>
      <c r="C9" s="92">
        <v>20.27903986283755</v>
      </c>
      <c r="D9" s="74">
        <v>1665</v>
      </c>
      <c r="E9" s="92">
        <v>21.521921921921923</v>
      </c>
      <c r="F9" s="74">
        <v>3001</v>
      </c>
      <c r="G9" s="92">
        <v>19.589470176607797</v>
      </c>
      <c r="H9" s="25"/>
    </row>
    <row r="10" spans="1:8" x14ac:dyDescent="0.25">
      <c r="A10" s="96" t="s">
        <v>17</v>
      </c>
      <c r="B10" s="74">
        <v>314</v>
      </c>
      <c r="C10" s="92">
        <v>16.872611464968152</v>
      </c>
      <c r="D10" s="74">
        <v>67</v>
      </c>
      <c r="E10" s="92">
        <v>18.268656716417912</v>
      </c>
      <c r="F10" s="74">
        <v>247</v>
      </c>
      <c r="G10" s="92">
        <v>16.493927125506072</v>
      </c>
      <c r="H10" s="25"/>
    </row>
    <row r="11" spans="1:8" x14ac:dyDescent="0.25">
      <c r="A11" s="96" t="s">
        <v>18</v>
      </c>
      <c r="B11" s="74">
        <v>346</v>
      </c>
      <c r="C11" s="92">
        <v>17.846820809248555</v>
      </c>
      <c r="D11" s="74">
        <v>102</v>
      </c>
      <c r="E11" s="92">
        <v>19.107843137254903</v>
      </c>
      <c r="F11" s="74">
        <v>244</v>
      </c>
      <c r="G11" s="92">
        <v>17.319672131147541</v>
      </c>
      <c r="H11" s="25"/>
    </row>
    <row r="12" spans="1:8" ht="15.6" customHeight="1" x14ac:dyDescent="0.25">
      <c r="A12" s="24" t="s">
        <v>22</v>
      </c>
      <c r="B12" s="23"/>
      <c r="C12" s="23"/>
      <c r="D12" s="23"/>
      <c r="E12" s="23"/>
      <c r="F12" s="23"/>
      <c r="G12" s="23"/>
      <c r="H12" s="23"/>
    </row>
    <row r="13" spans="1:8" x14ac:dyDescent="0.25">
      <c r="A13" s="24" t="s">
        <v>33</v>
      </c>
      <c r="B13" s="23"/>
      <c r="C13" s="23"/>
      <c r="D13" s="23"/>
      <c r="E13" s="23"/>
      <c r="F13" s="23"/>
      <c r="G13" s="23"/>
      <c r="H13" s="23"/>
    </row>
  </sheetData>
  <mergeCells count="5">
    <mergeCell ref="B2:C2"/>
    <mergeCell ref="D2:E2"/>
    <mergeCell ref="F2:G2"/>
    <mergeCell ref="A1:G1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3"/>
  <sheetViews>
    <sheetView showGridLines="0" workbookViewId="0"/>
  </sheetViews>
  <sheetFormatPr defaultRowHeight="10.8" x14ac:dyDescent="0.25"/>
  <sheetData>
    <row r="1" spans="1:11" s="97" customFormat="1" ht="41.25" customHeight="1" x14ac:dyDescent="0.25">
      <c r="A1" s="103" t="s">
        <v>107</v>
      </c>
      <c r="B1" s="104"/>
      <c r="C1" s="104"/>
      <c r="D1" s="104"/>
      <c r="E1" s="104"/>
      <c r="F1" s="104"/>
      <c r="G1" s="100"/>
      <c r="H1" s="100"/>
      <c r="I1" s="100"/>
      <c r="J1" s="100"/>
      <c r="K1" s="100"/>
    </row>
    <row r="3" spans="1:11" x14ac:dyDescent="0.25">
      <c r="A3" s="27"/>
      <c r="B3" s="27"/>
      <c r="C3" s="27"/>
      <c r="D3" s="27"/>
      <c r="E3" s="27"/>
      <c r="F3" s="27"/>
      <c r="G3" s="31"/>
      <c r="H3" s="27"/>
      <c r="I3" s="27"/>
      <c r="J3" s="27"/>
      <c r="K3" s="27"/>
    </row>
    <row r="4" spans="1:11" x14ac:dyDescent="0.25">
      <c r="A4" s="27"/>
      <c r="B4" s="27"/>
      <c r="C4" s="27"/>
      <c r="D4" s="27"/>
      <c r="E4" s="27"/>
      <c r="F4" s="27"/>
      <c r="G4" s="31"/>
      <c r="H4" s="27"/>
      <c r="I4" s="27"/>
      <c r="J4" s="27"/>
      <c r="K4" s="27"/>
    </row>
    <row r="5" spans="1:11" x14ac:dyDescent="0.25">
      <c r="A5" s="27"/>
      <c r="B5" s="27"/>
      <c r="C5" s="27"/>
      <c r="D5" s="27"/>
      <c r="E5" s="27"/>
      <c r="F5" s="27"/>
      <c r="G5" s="31"/>
      <c r="H5" s="27"/>
      <c r="I5" s="27"/>
      <c r="J5" s="27"/>
      <c r="K5" s="27"/>
    </row>
    <row r="6" spans="1:11" x14ac:dyDescent="0.25">
      <c r="A6" s="27"/>
      <c r="B6" s="27"/>
      <c r="C6" s="27"/>
      <c r="D6" s="27"/>
      <c r="E6" s="27"/>
      <c r="F6" s="27"/>
      <c r="G6" s="31"/>
      <c r="H6" s="27"/>
      <c r="I6" s="27"/>
      <c r="J6" s="27"/>
      <c r="K6" s="27"/>
    </row>
    <row r="7" spans="1:11" x14ac:dyDescent="0.25">
      <c r="A7" s="27"/>
      <c r="B7" s="27"/>
      <c r="C7" s="27"/>
      <c r="D7" s="27"/>
      <c r="E7" s="27"/>
      <c r="F7" s="27"/>
      <c r="G7" s="31"/>
      <c r="H7" s="27"/>
      <c r="I7" s="27"/>
      <c r="J7" s="27"/>
      <c r="K7" s="27"/>
    </row>
    <row r="8" spans="1:11" x14ac:dyDescent="0.25">
      <c r="A8" s="27"/>
      <c r="B8" s="27"/>
      <c r="C8" s="27"/>
      <c r="D8" s="27"/>
      <c r="E8" s="27"/>
      <c r="F8" s="27"/>
      <c r="G8" s="31"/>
      <c r="H8" s="27"/>
      <c r="I8" s="27"/>
      <c r="J8" s="27"/>
      <c r="K8" s="27"/>
    </row>
    <row r="9" spans="1:11" x14ac:dyDescent="0.25">
      <c r="A9" s="27"/>
      <c r="B9" s="27"/>
      <c r="C9" s="27"/>
      <c r="D9" s="27"/>
      <c r="E9" s="27"/>
      <c r="F9" s="27"/>
      <c r="G9" s="31"/>
      <c r="H9" s="27"/>
      <c r="I9" s="27"/>
      <c r="J9" s="27"/>
      <c r="K9" s="27"/>
    </row>
    <row r="10" spans="1:11" x14ac:dyDescent="0.25">
      <c r="A10" s="27"/>
      <c r="B10" s="27"/>
      <c r="C10" s="27"/>
      <c r="D10" s="27"/>
      <c r="E10" s="27"/>
      <c r="F10" s="27"/>
      <c r="G10" s="31"/>
      <c r="H10" s="27"/>
      <c r="I10" s="27"/>
      <c r="J10" s="27"/>
      <c r="K10" s="27"/>
    </row>
    <row r="11" spans="1:11" x14ac:dyDescent="0.25">
      <c r="A11" s="27"/>
      <c r="B11" s="27"/>
      <c r="C11" s="27"/>
      <c r="D11" s="27"/>
      <c r="E11" s="27"/>
      <c r="F11" s="27"/>
      <c r="G11" s="31"/>
      <c r="H11" s="27"/>
      <c r="I11" s="27"/>
      <c r="J11" s="27"/>
      <c r="K11" s="27"/>
    </row>
    <row r="12" spans="1:11" x14ac:dyDescent="0.25">
      <c r="A12" s="27"/>
      <c r="B12" s="32"/>
      <c r="C12" s="31"/>
      <c r="D12" s="27"/>
      <c r="E12" s="27"/>
      <c r="F12" s="27"/>
      <c r="G12" s="31"/>
      <c r="H12" s="27"/>
      <c r="I12" s="27"/>
      <c r="J12" s="27"/>
      <c r="K12" s="33"/>
    </row>
    <row r="13" spans="1:11" x14ac:dyDescent="0.25">
      <c r="A13" s="27"/>
      <c r="B13" s="33"/>
      <c r="C13" s="27"/>
      <c r="D13" s="27"/>
      <c r="E13" s="27"/>
      <c r="F13" s="27"/>
      <c r="G13" s="27"/>
      <c r="H13" s="27"/>
      <c r="I13" s="27"/>
      <c r="J13" s="27"/>
      <c r="K13" s="33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33"/>
    </row>
    <row r="15" spans="1:1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33"/>
    </row>
    <row r="16" spans="1:1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33"/>
    </row>
    <row r="17" spans="1:1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33"/>
    </row>
    <row r="18" spans="1:1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33"/>
    </row>
    <row r="19" spans="1:1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33"/>
    </row>
    <row r="21" spans="1:11" ht="13.2" x14ac:dyDescent="0.3">
      <c r="A21" s="28" t="s">
        <v>22</v>
      </c>
    </row>
    <row r="23" spans="1:11" x14ac:dyDescent="0.25">
      <c r="A23" s="29" t="s">
        <v>112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30" t="s">
        <v>35</v>
      </c>
      <c r="B24" s="34" t="s">
        <v>24</v>
      </c>
      <c r="C24" s="34" t="s">
        <v>23</v>
      </c>
      <c r="D24" s="27"/>
      <c r="E24" s="27"/>
      <c r="F24" s="37"/>
      <c r="G24" s="37"/>
      <c r="H24" s="27"/>
      <c r="I24" s="27"/>
      <c r="J24" s="27"/>
      <c r="K24" s="27"/>
    </row>
    <row r="25" spans="1:11" x14ac:dyDescent="0.25">
      <c r="A25" s="30" t="s">
        <v>36</v>
      </c>
      <c r="B25" s="35">
        <v>0</v>
      </c>
      <c r="C25" s="36">
        <v>-6.0927626087993323</v>
      </c>
      <c r="D25" s="27"/>
      <c r="E25" s="27"/>
      <c r="F25" s="37"/>
      <c r="G25" s="37"/>
      <c r="H25" s="27"/>
      <c r="I25" s="27"/>
      <c r="J25" s="27"/>
      <c r="K25" s="27"/>
    </row>
    <row r="26" spans="1:11" x14ac:dyDescent="0.25">
      <c r="A26" s="30" t="s">
        <v>37</v>
      </c>
      <c r="B26" s="35">
        <v>0</v>
      </c>
      <c r="C26" s="36">
        <v>-6.4194317935371936</v>
      </c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30" t="s">
        <v>38</v>
      </c>
      <c r="B27" s="35">
        <v>-2.8169014084507045</v>
      </c>
      <c r="C27" s="36">
        <v>-9.3503513552273052</v>
      </c>
      <c r="D27" s="27"/>
      <c r="E27" s="27"/>
      <c r="F27" s="27"/>
      <c r="G27" s="27"/>
      <c r="H27" s="27"/>
      <c r="I27" s="27"/>
      <c r="J27" s="27"/>
      <c r="K27" s="27"/>
    </row>
    <row r="28" spans="1:11" x14ac:dyDescent="0.25">
      <c r="A28" s="30" t="s">
        <v>39</v>
      </c>
      <c r="B28" s="35">
        <v>-1.2605042016806722</v>
      </c>
      <c r="C28" s="36">
        <v>-2.078842570603924</v>
      </c>
      <c r="D28" s="27"/>
      <c r="E28" s="27"/>
      <c r="F28" s="27"/>
      <c r="G28" s="27"/>
      <c r="H28" s="27"/>
      <c r="I28" s="27"/>
      <c r="J28" s="27"/>
      <c r="K28" s="27"/>
    </row>
    <row r="29" spans="1:11" x14ac:dyDescent="0.25">
      <c r="A29" s="30" t="s">
        <v>40</v>
      </c>
      <c r="B29" s="35">
        <v>-0.8771929824561403</v>
      </c>
      <c r="C29" s="36">
        <v>-2.986958350862432</v>
      </c>
      <c r="D29" s="27"/>
      <c r="E29" s="27"/>
      <c r="F29" s="27"/>
      <c r="G29" s="27"/>
      <c r="H29" s="27"/>
      <c r="I29" s="27"/>
      <c r="J29" s="27"/>
      <c r="K29" s="27"/>
    </row>
    <row r="30" spans="1:11" x14ac:dyDescent="0.25">
      <c r="A30" s="30" t="s">
        <v>41</v>
      </c>
      <c r="B30" s="35">
        <v>0</v>
      </c>
      <c r="C30" s="36">
        <v>-4.602282843069375</v>
      </c>
      <c r="D30" s="27"/>
      <c r="E30" s="27"/>
      <c r="F30" s="27"/>
      <c r="G30" s="27"/>
      <c r="H30" s="27"/>
      <c r="I30" s="27"/>
      <c r="J30" s="27"/>
      <c r="K30" s="27"/>
    </row>
    <row r="31" spans="1:11" x14ac:dyDescent="0.25">
      <c r="A31" s="30" t="s">
        <v>42</v>
      </c>
      <c r="B31" s="35">
        <v>-3.75</v>
      </c>
      <c r="C31" s="36">
        <v>-5.1751341117071625</v>
      </c>
      <c r="D31" s="27"/>
      <c r="E31" s="27"/>
      <c r="F31" s="27"/>
      <c r="G31" s="27"/>
      <c r="H31" s="27"/>
      <c r="I31" s="27"/>
      <c r="J31" s="27"/>
      <c r="K31" s="27"/>
    </row>
    <row r="32" spans="1:11" x14ac:dyDescent="0.25">
      <c r="A32" s="30" t="s">
        <v>43</v>
      </c>
      <c r="B32" s="35">
        <v>-3.278688524590164</v>
      </c>
      <c r="C32" s="36">
        <v>-7.03125</v>
      </c>
      <c r="D32" s="27"/>
      <c r="E32" s="27"/>
      <c r="F32" s="37"/>
      <c r="G32" s="37"/>
      <c r="H32" s="27"/>
      <c r="I32" s="27"/>
      <c r="J32" s="27"/>
      <c r="K32" s="27"/>
    </row>
    <row r="33" spans="1:3" x14ac:dyDescent="0.25">
      <c r="A33" s="30" t="s">
        <v>44</v>
      </c>
      <c r="B33" s="35">
        <v>-0.805860805860806</v>
      </c>
      <c r="C33" s="35">
        <v>-4.600462762262417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8"/>
  <sheetViews>
    <sheetView showGridLines="0" workbookViewId="0">
      <selection sqref="A1:J1"/>
    </sheetView>
  </sheetViews>
  <sheetFormatPr defaultRowHeight="10.8" x14ac:dyDescent="0.25"/>
  <sheetData>
    <row r="1" spans="1:10" ht="35.4" customHeight="1" x14ac:dyDescent="0.2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</row>
    <row r="5" spans="1:10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21" spans="1:4" ht="12" x14ac:dyDescent="0.25">
      <c r="A21" s="40" t="s">
        <v>45</v>
      </c>
      <c r="B21" s="38"/>
      <c r="C21" s="38"/>
      <c r="D21" s="38"/>
    </row>
    <row r="24" spans="1:4" x14ac:dyDescent="0.25">
      <c r="A24" s="39" t="s">
        <v>22</v>
      </c>
    </row>
    <row r="25" spans="1:4" x14ac:dyDescent="0.25">
      <c r="B25" s="38"/>
      <c r="C25" s="38"/>
      <c r="D25" s="38"/>
    </row>
    <row r="27" spans="1:4" ht="108" x14ac:dyDescent="0.25">
      <c r="A27" s="43" t="s">
        <v>46</v>
      </c>
      <c r="B27" s="43" t="s">
        <v>47</v>
      </c>
      <c r="C27" s="43" t="s">
        <v>48</v>
      </c>
      <c r="D27" s="43" t="s">
        <v>49</v>
      </c>
    </row>
    <row r="28" spans="1:4" x14ac:dyDescent="0.25">
      <c r="A28" s="44" t="s">
        <v>50</v>
      </c>
      <c r="B28" s="43">
        <v>172629</v>
      </c>
      <c r="C28" s="43">
        <v>167433</v>
      </c>
      <c r="D28" s="43">
        <v>5196</v>
      </c>
    </row>
    <row r="29" spans="1:4" x14ac:dyDescent="0.25">
      <c r="A29" s="42" t="s">
        <v>51</v>
      </c>
      <c r="B29" s="41">
        <v>173560</v>
      </c>
      <c r="C29" s="41">
        <v>167089</v>
      </c>
      <c r="D29" s="41">
        <v>6471</v>
      </c>
    </row>
    <row r="30" spans="1:4" x14ac:dyDescent="0.25">
      <c r="A30" s="42" t="s">
        <v>52</v>
      </c>
      <c r="B30" s="41">
        <v>173506</v>
      </c>
      <c r="C30" s="41">
        <v>165582</v>
      </c>
      <c r="D30" s="41">
        <v>7924</v>
      </c>
    </row>
    <row r="31" spans="1:4" x14ac:dyDescent="0.25">
      <c r="A31" s="42" t="s">
        <v>53</v>
      </c>
      <c r="B31" s="41">
        <v>173854</v>
      </c>
      <c r="C31" s="41">
        <v>163939</v>
      </c>
      <c r="D31" s="41">
        <v>9915</v>
      </c>
    </row>
    <row r="32" spans="1:4" x14ac:dyDescent="0.25">
      <c r="A32" s="42" t="s">
        <v>54</v>
      </c>
      <c r="B32" s="41">
        <v>176434</v>
      </c>
      <c r="C32" s="41">
        <v>164137</v>
      </c>
      <c r="D32" s="41">
        <v>12297</v>
      </c>
    </row>
    <row r="33" spans="1:4" x14ac:dyDescent="0.25">
      <c r="A33" s="42" t="s">
        <v>55</v>
      </c>
      <c r="B33" s="41">
        <v>179413</v>
      </c>
      <c r="C33" s="41">
        <v>164956</v>
      </c>
      <c r="D33" s="41">
        <v>14457</v>
      </c>
    </row>
    <row r="34" spans="1:4" x14ac:dyDescent="0.25">
      <c r="A34" s="42" t="s">
        <v>56</v>
      </c>
      <c r="B34" s="41">
        <v>181806</v>
      </c>
      <c r="C34" s="41">
        <v>165226</v>
      </c>
      <c r="D34" s="41">
        <v>16580</v>
      </c>
    </row>
    <row r="35" spans="1:4" x14ac:dyDescent="0.25">
      <c r="A35" s="42" t="s">
        <v>57</v>
      </c>
      <c r="B35" s="41">
        <v>185610</v>
      </c>
      <c r="C35" s="41">
        <v>167119</v>
      </c>
      <c r="D35" s="41">
        <v>18491</v>
      </c>
    </row>
    <row r="36" spans="1:4" x14ac:dyDescent="0.25">
      <c r="A36" s="42" t="s">
        <v>58</v>
      </c>
      <c r="B36" s="41">
        <v>187671</v>
      </c>
      <c r="C36" s="41">
        <v>166372</v>
      </c>
      <c r="D36" s="41">
        <v>21299</v>
      </c>
    </row>
    <row r="37" spans="1:4" x14ac:dyDescent="0.25">
      <c r="A37" s="42" t="s">
        <v>59</v>
      </c>
      <c r="B37" s="41">
        <v>187828</v>
      </c>
      <c r="C37" s="41">
        <v>165310</v>
      </c>
      <c r="D37" s="41">
        <v>22518</v>
      </c>
    </row>
    <row r="38" spans="1:4" x14ac:dyDescent="0.25">
      <c r="A38" s="42" t="s">
        <v>60</v>
      </c>
      <c r="B38" s="41">
        <v>189007</v>
      </c>
      <c r="C38" s="41">
        <v>165643</v>
      </c>
      <c r="D38" s="41">
        <v>23364</v>
      </c>
    </row>
    <row r="39" spans="1:4" x14ac:dyDescent="0.25">
      <c r="A39" s="42" t="s">
        <v>61</v>
      </c>
      <c r="B39" s="41">
        <v>189769</v>
      </c>
      <c r="C39" s="41">
        <v>165383</v>
      </c>
      <c r="D39" s="41">
        <v>24386</v>
      </c>
    </row>
    <row r="40" spans="1:4" x14ac:dyDescent="0.25">
      <c r="A40" s="42" t="s">
        <v>62</v>
      </c>
      <c r="B40" s="41">
        <v>189898</v>
      </c>
      <c r="C40" s="41">
        <v>164661</v>
      </c>
      <c r="D40" s="41">
        <v>25237</v>
      </c>
    </row>
    <row r="41" spans="1:4" x14ac:dyDescent="0.25">
      <c r="A41" s="42" t="s">
        <v>63</v>
      </c>
      <c r="B41" s="41">
        <v>190849</v>
      </c>
      <c r="C41" s="41">
        <v>165407</v>
      </c>
      <c r="D41" s="41">
        <v>25442</v>
      </c>
    </row>
    <row r="42" spans="1:4" x14ac:dyDescent="0.25">
      <c r="A42" s="42" t="s">
        <v>64</v>
      </c>
      <c r="B42" s="41">
        <v>191642</v>
      </c>
      <c r="C42" s="41">
        <v>165183</v>
      </c>
      <c r="D42" s="41">
        <v>26459</v>
      </c>
    </row>
    <row r="43" spans="1:4" x14ac:dyDescent="0.25">
      <c r="A43" s="42" t="s">
        <v>65</v>
      </c>
      <c r="B43" s="41">
        <v>191547</v>
      </c>
      <c r="C43" s="41">
        <v>165058</v>
      </c>
      <c r="D43" s="41">
        <v>26489</v>
      </c>
    </row>
    <row r="44" spans="1:4" x14ac:dyDescent="0.25">
      <c r="A44" s="42" t="s">
        <v>66</v>
      </c>
      <c r="B44" s="41">
        <v>191459</v>
      </c>
      <c r="C44" s="41">
        <v>164074</v>
      </c>
      <c r="D44" s="41">
        <v>27385</v>
      </c>
    </row>
    <row r="45" spans="1:4" x14ac:dyDescent="0.25">
      <c r="A45" s="42" t="s">
        <v>67</v>
      </c>
      <c r="B45" s="41">
        <v>190511</v>
      </c>
      <c r="C45" s="41">
        <v>163083</v>
      </c>
      <c r="D45" s="41">
        <v>27428</v>
      </c>
    </row>
    <row r="46" spans="1:4" x14ac:dyDescent="0.25">
      <c r="A46" s="42" t="s">
        <v>68</v>
      </c>
      <c r="B46" s="41">
        <v>188722</v>
      </c>
      <c r="C46" s="41">
        <v>160789</v>
      </c>
      <c r="D46" s="41">
        <v>27933</v>
      </c>
    </row>
    <row r="47" spans="1:4" x14ac:dyDescent="0.25">
      <c r="A47" s="42" t="s">
        <v>69</v>
      </c>
      <c r="B47" s="41">
        <v>186144</v>
      </c>
      <c r="C47" s="41">
        <v>158293</v>
      </c>
      <c r="D47" s="41">
        <v>27851</v>
      </c>
    </row>
    <row r="48" spans="1:4" x14ac:dyDescent="0.25">
      <c r="A48" s="75" t="s">
        <v>108</v>
      </c>
      <c r="B48" s="74">
        <v>182651</v>
      </c>
      <c r="C48" s="74">
        <f>B48-D48</f>
        <v>154601</v>
      </c>
      <c r="D48" s="74">
        <v>28050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6"/>
  <sheetViews>
    <sheetView showGridLines="0" workbookViewId="0">
      <selection activeCell="N24" sqref="N24"/>
    </sheetView>
  </sheetViews>
  <sheetFormatPr defaultRowHeight="10.8" x14ac:dyDescent="0.25"/>
  <sheetData>
    <row r="1" spans="1:12" ht="33.6" customHeight="1" x14ac:dyDescent="0.25">
      <c r="A1" s="116" t="s">
        <v>115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5" spans="1:12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21" spans="1:4" x14ac:dyDescent="0.25">
      <c r="B21" s="46"/>
      <c r="C21" s="46"/>
      <c r="D21" s="46"/>
    </row>
    <row r="22" spans="1:4" x14ac:dyDescent="0.25">
      <c r="A22" s="46"/>
      <c r="B22" s="46"/>
      <c r="C22" s="46"/>
      <c r="D22" s="46"/>
    </row>
    <row r="23" spans="1:4" x14ac:dyDescent="0.25">
      <c r="A23" s="47" t="s">
        <v>111</v>
      </c>
      <c r="B23" s="70"/>
      <c r="C23" s="70"/>
      <c r="D23" s="70"/>
    </row>
    <row r="24" spans="1:4" x14ac:dyDescent="0.25">
      <c r="A24" s="70"/>
      <c r="B24" s="70"/>
      <c r="C24" s="70"/>
      <c r="D24" s="70"/>
    </row>
    <row r="25" spans="1:4" x14ac:dyDescent="0.25">
      <c r="A25" s="70"/>
      <c r="B25" s="70"/>
      <c r="C25" s="70"/>
      <c r="D25" s="70"/>
    </row>
    <row r="27" spans="1:4" x14ac:dyDescent="0.25">
      <c r="A27" s="48"/>
      <c r="B27" s="84" t="s">
        <v>116</v>
      </c>
      <c r="C27" s="50"/>
    </row>
    <row r="28" spans="1:4" x14ac:dyDescent="0.25">
      <c r="A28" s="49" t="s">
        <v>12</v>
      </c>
      <c r="B28" s="85">
        <v>18.276460381723538</v>
      </c>
      <c r="C28" s="51"/>
    </row>
    <row r="29" spans="1:4" x14ac:dyDescent="0.25">
      <c r="A29" s="49" t="s">
        <v>14</v>
      </c>
      <c r="B29" s="85">
        <v>18.39437357375332</v>
      </c>
      <c r="C29" s="51"/>
    </row>
    <row r="30" spans="1:4" x14ac:dyDescent="0.25">
      <c r="A30" s="49" t="s">
        <v>11</v>
      </c>
      <c r="B30" s="85">
        <v>26.73841059602649</v>
      </c>
      <c r="C30" s="51"/>
    </row>
    <row r="31" spans="1:4" x14ac:dyDescent="0.25">
      <c r="A31" s="49" t="s">
        <v>13</v>
      </c>
      <c r="B31" s="85">
        <v>41.458003169572102</v>
      </c>
      <c r="C31" s="51"/>
    </row>
    <row r="32" spans="1:4" x14ac:dyDescent="0.25">
      <c r="A32" s="49" t="s">
        <v>15</v>
      </c>
      <c r="B32" s="85">
        <v>41.491075855230541</v>
      </c>
      <c r="C32" s="51"/>
    </row>
    <row r="33" spans="1:3" x14ac:dyDescent="0.25">
      <c r="A33" s="49" t="s">
        <v>17</v>
      </c>
      <c r="B33" s="85">
        <v>42.441860465116278</v>
      </c>
      <c r="C33" s="51"/>
    </row>
    <row r="34" spans="1:3" x14ac:dyDescent="0.25">
      <c r="A34" s="49" t="s">
        <v>19</v>
      </c>
      <c r="B34" s="85">
        <v>51.43943389592124</v>
      </c>
      <c r="C34" s="51"/>
    </row>
    <row r="35" spans="1:3" x14ac:dyDescent="0.25">
      <c r="A35" s="49" t="s">
        <v>18</v>
      </c>
      <c r="B35" s="85">
        <v>51.803178484107583</v>
      </c>
      <c r="C35" s="51"/>
    </row>
    <row r="36" spans="1:3" x14ac:dyDescent="0.25">
      <c r="A36" s="49" t="s">
        <v>16</v>
      </c>
      <c r="B36" s="85">
        <v>70.550215791339156</v>
      </c>
      <c r="C36" s="51"/>
    </row>
  </sheetData>
  <sortState ref="A28:B36">
    <sortCondition ref="B28"/>
  </sortState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7"/>
  <sheetViews>
    <sheetView showGridLines="0" workbookViewId="0">
      <selection activeCell="A24" sqref="A24"/>
    </sheetView>
  </sheetViews>
  <sheetFormatPr defaultRowHeight="10.8" x14ac:dyDescent="0.25"/>
  <sheetData>
    <row r="1" spans="1:10" ht="35.25" customHeight="1" x14ac:dyDescent="0.25">
      <c r="A1" s="116" t="s">
        <v>119</v>
      </c>
      <c r="B1" s="116"/>
      <c r="C1" s="116"/>
      <c r="D1" s="116"/>
      <c r="E1" s="116"/>
      <c r="F1" s="116"/>
      <c r="G1" s="116"/>
      <c r="H1" s="116"/>
      <c r="I1" s="116"/>
      <c r="J1" s="116"/>
    </row>
    <row r="5" spans="1:10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21" spans="1:3" ht="12" x14ac:dyDescent="0.25">
      <c r="A21" s="55"/>
      <c r="B21" s="52"/>
      <c r="C21" s="52"/>
    </row>
    <row r="23" spans="1:3" x14ac:dyDescent="0.25">
      <c r="A23" s="53" t="s">
        <v>111</v>
      </c>
      <c r="B23" s="52"/>
      <c r="C23" s="52"/>
    </row>
    <row r="24" spans="1:3" x14ac:dyDescent="0.25">
      <c r="A24" s="54" t="s">
        <v>70</v>
      </c>
      <c r="B24" s="52"/>
      <c r="C24" s="52"/>
    </row>
    <row r="25" spans="1:3" x14ac:dyDescent="0.25">
      <c r="A25" s="54"/>
      <c r="B25" s="70"/>
      <c r="C25" s="70"/>
    </row>
    <row r="26" spans="1:3" x14ac:dyDescent="0.25">
      <c r="A26" s="54"/>
      <c r="B26" s="70"/>
      <c r="C26" s="70"/>
    </row>
    <row r="27" spans="1:3" x14ac:dyDescent="0.25">
      <c r="A27" s="54" t="s">
        <v>112</v>
      </c>
      <c r="B27" s="70"/>
      <c r="C27" s="70"/>
    </row>
    <row r="28" spans="1:3" x14ac:dyDescent="0.25">
      <c r="A28" s="56"/>
      <c r="B28" s="80" t="s">
        <v>117</v>
      </c>
      <c r="C28" s="80" t="s">
        <v>116</v>
      </c>
    </row>
    <row r="29" spans="1:3" x14ac:dyDescent="0.25">
      <c r="A29" s="57" t="s">
        <v>71</v>
      </c>
      <c r="B29" s="82">
        <v>49.634193871680182</v>
      </c>
      <c r="C29" s="82">
        <v>52.923107794182343</v>
      </c>
    </row>
    <row r="30" spans="1:3" x14ac:dyDescent="0.25">
      <c r="A30" s="57" t="s">
        <v>73</v>
      </c>
      <c r="B30" s="82">
        <v>48.766287773773222</v>
      </c>
      <c r="C30" s="82">
        <v>51.961481994371042</v>
      </c>
    </row>
    <row r="31" spans="1:3" x14ac:dyDescent="0.25">
      <c r="A31" s="57" t="s">
        <v>19</v>
      </c>
      <c r="B31" s="82">
        <v>50.35521886403258</v>
      </c>
      <c r="C31" s="82">
        <v>51.43943389592124</v>
      </c>
    </row>
    <row r="32" spans="1:3" x14ac:dyDescent="0.25">
      <c r="A32" s="57" t="s">
        <v>72</v>
      </c>
      <c r="B32" s="82">
        <v>49.644118342795352</v>
      </c>
      <c r="C32" s="82">
        <v>51.23180925250783</v>
      </c>
    </row>
    <row r="33" spans="1:3" x14ac:dyDescent="0.25">
      <c r="A33" s="75" t="s">
        <v>74</v>
      </c>
      <c r="B33" s="82">
        <v>46.898326771167312</v>
      </c>
      <c r="C33" s="82">
        <v>49.461169507092563</v>
      </c>
    </row>
    <row r="34" spans="1:3" x14ac:dyDescent="0.25">
      <c r="A34" s="75" t="s">
        <v>76</v>
      </c>
      <c r="B34" s="82">
        <v>46.407309409624609</v>
      </c>
      <c r="C34" s="82">
        <v>46.610286981838343</v>
      </c>
    </row>
    <row r="35" spans="1:3" x14ac:dyDescent="0.25">
      <c r="A35" s="57" t="s">
        <v>75</v>
      </c>
      <c r="B35" s="83">
        <v>44.161320785437489</v>
      </c>
      <c r="C35" s="83">
        <v>46.427397734152038</v>
      </c>
    </row>
    <row r="36" spans="1:3" x14ac:dyDescent="0.25">
      <c r="A36" s="57" t="s">
        <v>118</v>
      </c>
      <c r="B36" s="83">
        <v>39.49366105577883</v>
      </c>
      <c r="C36" s="83">
        <v>41.026887929811764</v>
      </c>
    </row>
    <row r="37" spans="1:3" x14ac:dyDescent="0.25">
      <c r="A37" s="57" t="s">
        <v>79</v>
      </c>
      <c r="B37" s="83">
        <v>31.489505520217687</v>
      </c>
      <c r="C37" s="83">
        <v>37.29735660665466</v>
      </c>
    </row>
    <row r="38" spans="1:3" x14ac:dyDescent="0.25">
      <c r="A38" s="57" t="s">
        <v>77</v>
      </c>
      <c r="B38" s="83">
        <v>34.060940256109859</v>
      </c>
      <c r="C38" s="83">
        <v>37.135193650658884</v>
      </c>
    </row>
    <row r="39" spans="1:3" x14ac:dyDescent="0.25">
      <c r="A39" s="57" t="s">
        <v>78</v>
      </c>
      <c r="B39" s="83">
        <v>34.239843220019601</v>
      </c>
      <c r="C39" s="83">
        <v>35.434581082377008</v>
      </c>
    </row>
    <row r="40" spans="1:3" x14ac:dyDescent="0.25">
      <c r="A40" s="57" t="s">
        <v>80</v>
      </c>
      <c r="B40" s="83">
        <v>26.456140350877195</v>
      </c>
      <c r="C40" s="83">
        <v>29.474168327456692</v>
      </c>
    </row>
    <row r="41" spans="1:3" x14ac:dyDescent="0.25">
      <c r="A41" s="57" t="s">
        <v>81</v>
      </c>
      <c r="B41" s="83">
        <v>23.81547088059131</v>
      </c>
      <c r="C41" s="83">
        <v>27.076789775804183</v>
      </c>
    </row>
    <row r="42" spans="1:3" x14ac:dyDescent="0.25">
      <c r="A42" s="57" t="s">
        <v>82</v>
      </c>
      <c r="B42" s="83">
        <v>20.411661910766032</v>
      </c>
      <c r="C42" s="83">
        <v>24.039507725041709</v>
      </c>
    </row>
    <row r="43" spans="1:3" x14ac:dyDescent="0.25">
      <c r="A43" s="57" t="s">
        <v>83</v>
      </c>
      <c r="B43" s="83">
        <v>15.83398202533437</v>
      </c>
      <c r="C43" s="83">
        <v>19.401414301803882</v>
      </c>
    </row>
    <row r="44" spans="1:3" x14ac:dyDescent="0.25">
      <c r="A44" s="57" t="s">
        <v>84</v>
      </c>
      <c r="B44" s="83">
        <v>12.690553148568414</v>
      </c>
      <c r="C44" s="83">
        <v>17.584551486056419</v>
      </c>
    </row>
    <row r="45" spans="1:3" x14ac:dyDescent="0.25">
      <c r="A45" s="57" t="s">
        <v>85</v>
      </c>
      <c r="B45" s="83">
        <v>15.25679442872506</v>
      </c>
      <c r="C45" s="83">
        <v>15.822242401884276</v>
      </c>
    </row>
    <row r="46" spans="1:3" x14ac:dyDescent="0.25">
      <c r="A46" s="57" t="s">
        <v>86</v>
      </c>
      <c r="B46" s="83">
        <v>6.8920368565100514</v>
      </c>
      <c r="C46" s="83">
        <v>8.9334105901230174</v>
      </c>
    </row>
    <row r="47" spans="1:3" x14ac:dyDescent="0.25">
      <c r="A47" s="57" t="s">
        <v>87</v>
      </c>
      <c r="B47" s="83">
        <v>8.1841432225063944</v>
      </c>
      <c r="C47" s="83">
        <v>7.7791832309360318</v>
      </c>
    </row>
  </sheetData>
  <sortState ref="A29:C47">
    <sortCondition descending="1" ref="C29"/>
  </sortState>
  <mergeCells count="1">
    <mergeCell ref="A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8"/>
  <sheetViews>
    <sheetView showGridLines="0" workbookViewId="0">
      <selection activeCell="D12" sqref="D12"/>
    </sheetView>
  </sheetViews>
  <sheetFormatPr defaultRowHeight="10.8" x14ac:dyDescent="0.25"/>
  <cols>
    <col min="1" max="1" width="14.28515625" customWidth="1"/>
    <col min="2" max="9" width="12.140625" customWidth="1"/>
  </cols>
  <sheetData>
    <row r="1" spans="1:10" s="97" customFormat="1" ht="25.5" customHeight="1" x14ac:dyDescent="0.25">
      <c r="A1" s="98" t="s">
        <v>109</v>
      </c>
      <c r="B1" s="99"/>
      <c r="C1" s="99"/>
      <c r="D1" s="99"/>
      <c r="E1" s="99"/>
      <c r="F1" s="99"/>
      <c r="G1" s="99"/>
      <c r="H1" s="99"/>
      <c r="I1" s="100"/>
      <c r="J1" s="101"/>
    </row>
    <row r="2" spans="1:10" ht="13.2" x14ac:dyDescent="0.25">
      <c r="A2" s="117" t="s">
        <v>88</v>
      </c>
      <c r="B2" s="118" t="s">
        <v>89</v>
      </c>
      <c r="C2" s="118"/>
      <c r="D2" s="118"/>
      <c r="E2" s="118" t="s">
        <v>90</v>
      </c>
      <c r="F2" s="118"/>
      <c r="G2" s="118" t="s">
        <v>91</v>
      </c>
      <c r="H2" s="118"/>
      <c r="I2" s="118"/>
      <c r="J2" s="58"/>
    </row>
    <row r="3" spans="1:10" ht="43.2" x14ac:dyDescent="0.25">
      <c r="A3" s="117"/>
      <c r="B3" s="64" t="s">
        <v>92</v>
      </c>
      <c r="C3" s="65" t="s">
        <v>93</v>
      </c>
      <c r="D3" s="64" t="s">
        <v>94</v>
      </c>
      <c r="E3" s="64" t="s">
        <v>95</v>
      </c>
      <c r="F3" s="64" t="s">
        <v>96</v>
      </c>
      <c r="G3" s="64" t="s">
        <v>97</v>
      </c>
      <c r="H3" s="64" t="s">
        <v>98</v>
      </c>
      <c r="I3" s="64" t="s">
        <v>99</v>
      </c>
      <c r="J3" s="61"/>
    </row>
    <row r="4" spans="1:10" x14ac:dyDescent="0.25">
      <c r="A4" s="102" t="s">
        <v>11</v>
      </c>
      <c r="B4" s="63">
        <v>29</v>
      </c>
      <c r="C4" s="68">
        <v>30</v>
      </c>
      <c r="D4" s="67">
        <v>40.410958904109592</v>
      </c>
      <c r="E4" s="60">
        <v>97</v>
      </c>
      <c r="F4" s="67">
        <v>10.694597574421168</v>
      </c>
      <c r="G4" s="66">
        <v>1381</v>
      </c>
      <c r="H4" s="67">
        <v>8.7671406805485024</v>
      </c>
      <c r="I4" s="67">
        <v>14.237113402061855</v>
      </c>
      <c r="J4" s="61"/>
    </row>
    <row r="5" spans="1:10" x14ac:dyDescent="0.25">
      <c r="A5" s="102" t="s">
        <v>12</v>
      </c>
      <c r="B5" s="63">
        <v>18</v>
      </c>
      <c r="C5" s="68">
        <v>12</v>
      </c>
      <c r="D5" s="67">
        <v>36.585365853658537</v>
      </c>
      <c r="E5" s="60">
        <v>50</v>
      </c>
      <c r="F5" s="67">
        <v>10.706638115631693</v>
      </c>
      <c r="G5" s="66">
        <v>781</v>
      </c>
      <c r="H5" s="67">
        <v>9.0498261877172652</v>
      </c>
      <c r="I5" s="67">
        <v>15.62</v>
      </c>
      <c r="J5" s="61"/>
    </row>
    <row r="6" spans="1:10" x14ac:dyDescent="0.25">
      <c r="A6" s="102" t="s">
        <v>13</v>
      </c>
      <c r="B6" s="63">
        <v>17</v>
      </c>
      <c r="C6" s="68">
        <v>5</v>
      </c>
      <c r="D6" s="67">
        <v>31.884057971014489</v>
      </c>
      <c r="E6" s="60">
        <v>30</v>
      </c>
      <c r="F6" s="67">
        <v>7.957559681697612</v>
      </c>
      <c r="G6" s="66">
        <v>456</v>
      </c>
      <c r="H6" s="67">
        <v>7.2140484100616993</v>
      </c>
      <c r="I6" s="67">
        <v>15.2</v>
      </c>
      <c r="J6" s="58"/>
    </row>
    <row r="7" spans="1:10" x14ac:dyDescent="0.25">
      <c r="A7" s="102" t="s">
        <v>14</v>
      </c>
      <c r="B7" s="63">
        <v>37</v>
      </c>
      <c r="C7" s="68">
        <v>38</v>
      </c>
      <c r="D7" s="67">
        <v>31.914893617021278</v>
      </c>
      <c r="E7" s="60">
        <v>122</v>
      </c>
      <c r="F7" s="67">
        <v>8.1170991350632065</v>
      </c>
      <c r="G7" s="66">
        <v>1784</v>
      </c>
      <c r="H7" s="67">
        <v>6.6562196850981277</v>
      </c>
      <c r="I7" s="67">
        <v>14.622950819672131</v>
      </c>
      <c r="J7" s="58"/>
    </row>
    <row r="8" spans="1:10" x14ac:dyDescent="0.25">
      <c r="A8" s="102" t="s">
        <v>15</v>
      </c>
      <c r="B8" s="63">
        <v>7</v>
      </c>
      <c r="C8" s="68">
        <v>6</v>
      </c>
      <c r="D8" s="67">
        <v>11.504424778761061</v>
      </c>
      <c r="E8" s="60">
        <v>23</v>
      </c>
      <c r="F8" s="67">
        <v>2.6651216685979144</v>
      </c>
      <c r="G8" s="66">
        <v>297</v>
      </c>
      <c r="H8" s="67">
        <v>1.8399207037541818</v>
      </c>
      <c r="I8" s="67">
        <v>12.913043478260869</v>
      </c>
      <c r="J8" s="58"/>
    </row>
    <row r="9" spans="1:10" x14ac:dyDescent="0.25">
      <c r="A9" s="102" t="s">
        <v>16</v>
      </c>
      <c r="B9" s="63">
        <v>51</v>
      </c>
      <c r="C9" s="68">
        <v>40</v>
      </c>
      <c r="D9" s="67">
        <v>15.881326352530541</v>
      </c>
      <c r="E9" s="60">
        <v>133</v>
      </c>
      <c r="F9" s="67">
        <v>2.7714107105647012</v>
      </c>
      <c r="G9" s="66">
        <v>1827</v>
      </c>
      <c r="H9" s="67">
        <v>1.8942653630416073</v>
      </c>
      <c r="I9" s="67">
        <v>13.736842105263158</v>
      </c>
      <c r="J9" s="58"/>
    </row>
    <row r="10" spans="1:10" x14ac:dyDescent="0.25">
      <c r="A10" s="102" t="s">
        <v>17</v>
      </c>
      <c r="B10" s="63">
        <v>14</v>
      </c>
      <c r="C10" s="68">
        <v>23</v>
      </c>
      <c r="D10" s="67">
        <v>48.051948051948052</v>
      </c>
      <c r="E10" s="60">
        <v>56</v>
      </c>
      <c r="F10" s="67">
        <v>15.135135135135137</v>
      </c>
      <c r="G10" s="66">
        <v>712</v>
      </c>
      <c r="H10" s="67">
        <v>11.846921797004992</v>
      </c>
      <c r="I10" s="67">
        <v>12.714285714285714</v>
      </c>
      <c r="J10" s="58"/>
    </row>
    <row r="11" spans="1:10" x14ac:dyDescent="0.25">
      <c r="A11" s="102" t="s">
        <v>18</v>
      </c>
      <c r="B11" s="63">
        <v>9</v>
      </c>
      <c r="C11" s="68">
        <v>11</v>
      </c>
      <c r="D11" s="67">
        <v>33.898305084745758</v>
      </c>
      <c r="E11" s="60">
        <v>25</v>
      </c>
      <c r="F11" s="67">
        <v>6.7385444743935308</v>
      </c>
      <c r="G11" s="66">
        <v>370</v>
      </c>
      <c r="H11" s="67">
        <v>5.6531703590527123</v>
      </c>
      <c r="I11" s="67">
        <v>14.8</v>
      </c>
      <c r="J11" s="58"/>
    </row>
    <row r="12" spans="1:10" x14ac:dyDescent="0.25">
      <c r="A12" s="102" t="s">
        <v>19</v>
      </c>
      <c r="B12" s="63">
        <v>182</v>
      </c>
      <c r="C12" s="60">
        <v>165</v>
      </c>
      <c r="D12" s="67">
        <v>25.627769571639586</v>
      </c>
      <c r="E12" s="60">
        <v>536</v>
      </c>
      <c r="F12" s="67">
        <v>5.5503779641710675</v>
      </c>
      <c r="G12" s="66">
        <v>7608</v>
      </c>
      <c r="H12" s="67">
        <v>4.1653207483123555</v>
      </c>
      <c r="I12" s="67">
        <v>14.194029850746269</v>
      </c>
      <c r="J12" s="58"/>
    </row>
    <row r="13" spans="1:10" ht="18.600000000000001" customHeight="1" x14ac:dyDescent="0.25">
      <c r="A13" s="62" t="s">
        <v>100</v>
      </c>
      <c r="B13" s="62"/>
      <c r="C13" s="62"/>
      <c r="D13" s="62"/>
      <c r="E13" s="62"/>
      <c r="F13" s="62"/>
      <c r="G13" s="62"/>
      <c r="H13" s="62"/>
      <c r="I13" s="58"/>
      <c r="J13" s="58"/>
    </row>
    <row r="16" spans="1:10" x14ac:dyDescent="0.25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4:10" x14ac:dyDescent="0.25">
      <c r="D17" s="58"/>
      <c r="E17" s="58"/>
      <c r="F17" s="58"/>
      <c r="G17" s="58"/>
      <c r="H17" s="58"/>
      <c r="I17" s="58"/>
      <c r="J17" s="58"/>
    </row>
    <row r="18" spans="4:10" x14ac:dyDescent="0.25">
      <c r="D18" s="59"/>
      <c r="E18" s="59"/>
      <c r="F18" s="59"/>
      <c r="G18" s="59"/>
      <c r="H18" s="59"/>
      <c r="I18" s="59"/>
      <c r="J18" s="59"/>
    </row>
  </sheetData>
  <mergeCells count="4">
    <mergeCell ref="A2:A3"/>
    <mergeCell ref="B2:D2"/>
    <mergeCell ref="E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INDICE</vt:lpstr>
      <vt:lpstr>tabC1</vt:lpstr>
      <vt:lpstr>tabC2</vt:lpstr>
      <vt:lpstr>tabC3</vt:lpstr>
      <vt:lpstr>figC1</vt:lpstr>
      <vt:lpstr>figC2</vt:lpstr>
      <vt:lpstr>figC3</vt:lpstr>
      <vt:lpstr>figC4</vt:lpstr>
      <vt:lpstr>tabC4</vt:lpstr>
      <vt:lpstr>figC5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2020-12-31T10:38:42Z</dcterms:created>
  <dcterms:modified xsi:type="dcterms:W3CDTF">2021-05-13T15:46:17Z</dcterms:modified>
</cp:coreProperties>
</file>