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1\3_APPENDICE\"/>
    </mc:Choice>
  </mc:AlternateContent>
  <bookViews>
    <workbookView xWindow="0" yWindow="0" windowWidth="19200" windowHeight="6876" tabRatio="783"/>
  </bookViews>
  <sheets>
    <sheet name="INDICE" sheetId="1" r:id="rId1"/>
    <sheet name="tabB1" sheetId="2" r:id="rId2"/>
    <sheet name="figB1" sheetId="3" r:id="rId3"/>
    <sheet name="figB2" sheetId="4" r:id="rId4"/>
    <sheet name="figB3" sheetId="5" r:id="rId5"/>
    <sheet name="tabB2" sheetId="6" r:id="rId6"/>
    <sheet name="tabB3" sheetId="7" r:id="rId7"/>
    <sheet name="tabB4" sheetId="8" r:id="rId8"/>
    <sheet name="figB4" sheetId="9" r:id="rId9"/>
    <sheet name="figB5" sheetId="10" r:id="rId10"/>
    <sheet name="figB6" sheetId="11" r:id="rId11"/>
    <sheet name="figB7" sheetId="12" r:id="rId12"/>
    <sheet name="tabB5" sheetId="13" r:id="rId13"/>
    <sheet name="tabB6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B19" i="1" l="1"/>
  <c r="B18" i="1"/>
  <c r="B17" i="1"/>
  <c r="B15" i="1"/>
  <c r="C48" i="10"/>
  <c r="B13" i="1" l="1"/>
  <c r="B12" i="1"/>
  <c r="H5" i="8"/>
  <c r="H6" i="8"/>
  <c r="H7" i="8"/>
  <c r="H8" i="8"/>
  <c r="H9" i="8"/>
  <c r="H10" i="8"/>
  <c r="H11" i="8"/>
  <c r="H12" i="8"/>
  <c r="H4" i="8"/>
  <c r="G5" i="8"/>
  <c r="G6" i="8"/>
  <c r="G7" i="8"/>
  <c r="G8" i="8"/>
  <c r="G9" i="8"/>
  <c r="G10" i="8"/>
  <c r="G11" i="8"/>
  <c r="G12" i="8"/>
  <c r="G4" i="8"/>
  <c r="D5" i="8"/>
  <c r="D6" i="8"/>
  <c r="D7" i="8"/>
  <c r="D8" i="8"/>
  <c r="D9" i="8"/>
  <c r="D10" i="8"/>
  <c r="D11" i="8"/>
  <c r="D12" i="8"/>
  <c r="D4" i="8"/>
  <c r="B11" i="1"/>
  <c r="B10" i="1"/>
  <c r="B8" i="1" l="1"/>
  <c r="C29" i="4"/>
  <c r="B7" i="1"/>
  <c r="B6" i="1" l="1"/>
  <c r="B5" i="1" l="1"/>
</calcChain>
</file>

<file path=xl/sharedStrings.xml><?xml version="1.0" encoding="utf-8"?>
<sst xmlns="http://schemas.openxmlformats.org/spreadsheetml/2006/main" count="335" uniqueCount="197">
  <si>
    <t>I servizi educativi zero-tre</t>
  </si>
  <si>
    <t>→</t>
  </si>
  <si>
    <t>Iscritti e sedi nella scuola dell'infanzia</t>
  </si>
  <si>
    <t>Fig. B.5 Contributo degli studenti stranieri all'andamento degli iscritti nella scuola dell'infanzia</t>
  </si>
  <si>
    <t>Servizi e scolarità nella scuola dell'infanzia</t>
  </si>
  <si>
    <t>Asilo nido</t>
  </si>
  <si>
    <t>Baby parking (C.C.O)</t>
  </si>
  <si>
    <t>Micro nido</t>
  </si>
  <si>
    <t>Nido in famiglia</t>
  </si>
  <si>
    <t>Sezione primavera</t>
  </si>
  <si>
    <t xml:space="preserve">Totale </t>
  </si>
  <si>
    <t>Servizi educativi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</si>
  <si>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</si>
  <si>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</si>
  <si>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</si>
  <si>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</si>
  <si>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</si>
  <si>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</si>
  <si>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</si>
  <si>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</si>
  <si>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</si>
  <si>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Posti disponibili</t>
  </si>
  <si>
    <t xml:space="preserve">Fonte: Regione Piemonte- Settore Politiche dell’istruzione, programmazione e monitoraggio delle strutture scolastiche, elaborazione IRES </t>
  </si>
  <si>
    <t>Dati per grafico</t>
  </si>
  <si>
    <t>%</t>
  </si>
  <si>
    <t>CN</t>
  </si>
  <si>
    <t>AL</t>
  </si>
  <si>
    <t>VB</t>
  </si>
  <si>
    <t>AT</t>
  </si>
  <si>
    <t>VC</t>
  </si>
  <si>
    <t>NO</t>
  </si>
  <si>
    <t>TO</t>
  </si>
  <si>
    <t>BI</t>
  </si>
  <si>
    <t>Città di Torino</t>
  </si>
  <si>
    <t xml:space="preserve">Fonte: Regione Piemonte- Settore Politiche dell’istruzione, programmazione e monitoraggio delle strutture scolastiche,  elaborazione IRES </t>
  </si>
  <si>
    <t>Comune</t>
  </si>
  <si>
    <t>Statale</t>
  </si>
  <si>
    <t>Baby parking</t>
  </si>
  <si>
    <t>Sezioni primavera</t>
  </si>
  <si>
    <t>Fonte:  Indagine EU-SILC, Eurostat [codice tepsr_sp210]</t>
  </si>
  <si>
    <t>Nota: in ordine decrescente per tasso di copertura</t>
  </si>
  <si>
    <t>Slovakia</t>
  </si>
  <si>
    <t>Czechia</t>
  </si>
  <si>
    <t>Poland</t>
  </si>
  <si>
    <t>Germany</t>
  </si>
  <si>
    <t>France</t>
  </si>
  <si>
    <t>Spain</t>
  </si>
  <si>
    <t>Netherlands</t>
  </si>
  <si>
    <t>Luxembourg</t>
  </si>
  <si>
    <t>Denmark</t>
  </si>
  <si>
    <t>Non statali</t>
  </si>
  <si>
    <t>Statali</t>
  </si>
  <si>
    <t>Totale</t>
  </si>
  <si>
    <t>Altri Enti Pubblici</t>
  </si>
  <si>
    <t>Enti religiosi</t>
  </si>
  <si>
    <t>Enti Privati/Laici</t>
  </si>
  <si>
    <t>Totale Iscritti</t>
  </si>
  <si>
    <t>val. ass.</t>
  </si>
  <si>
    <t>val. %</t>
  </si>
  <si>
    <t>Fonte: Rilevazione Scolastica della Regione Piemonte, elaborazione IRES</t>
  </si>
  <si>
    <t>Altri enti pubblici</t>
  </si>
  <si>
    <t>Totale sedi</t>
  </si>
  <si>
    <t xml:space="preserve">Maschi </t>
  </si>
  <si>
    <t>Femmine</t>
  </si>
  <si>
    <t xml:space="preserve">Totale iscritti </t>
  </si>
  <si>
    <t xml:space="preserve">Iscritti con età inferiore ai 3 anni </t>
  </si>
  <si>
    <t>% anticipi 
(escluse sezioni primavera)</t>
  </si>
  <si>
    <t xml:space="preserve"> in sezioni primavera</t>
  </si>
  <si>
    <t xml:space="preserve"> in anticipo</t>
  </si>
  <si>
    <t>Fonte: MIUR - Ufficio VI Gestione Patrimonio Informativo e Statistica</t>
  </si>
  <si>
    <t>Quota bambini con meno di tre anni</t>
  </si>
  <si>
    <t>Calabria</t>
  </si>
  <si>
    <t>Basilicata</t>
  </si>
  <si>
    <t>Campania</t>
  </si>
  <si>
    <t>Molise</t>
  </si>
  <si>
    <t>Puglia</t>
  </si>
  <si>
    <t>Sicilia</t>
  </si>
  <si>
    <t>Abruzzo</t>
  </si>
  <si>
    <t>Sardegna</t>
  </si>
  <si>
    <t>Italia</t>
  </si>
  <si>
    <t>Umbria</t>
  </si>
  <si>
    <t>Veneto</t>
  </si>
  <si>
    <t>Marche</t>
  </si>
  <si>
    <t>Friuli V.G.</t>
  </si>
  <si>
    <t>Liguria</t>
  </si>
  <si>
    <t>Lombardia</t>
  </si>
  <si>
    <t>Lazio</t>
  </si>
  <si>
    <t>Toscana</t>
  </si>
  <si>
    <t>Trentino A.A.</t>
  </si>
  <si>
    <t>Emilia R.</t>
  </si>
  <si>
    <t>Valle d'Aosta</t>
  </si>
  <si>
    <t>Fonte: Rilevazione Scolastica della Regione Piemonte. Elaborazioni IRES</t>
  </si>
  <si>
    <t xml:space="preserve">Nota: Il lieve calo di iscritti nel 2004/05 è dovuto a problemi collegati all'introduzione del questionario online della Rilevazione scolastica </t>
  </si>
  <si>
    <t>iscritti totali (con cittadinanza italiana e con cittadinanza straniera)</t>
  </si>
  <si>
    <t>iscritti con cittadinanza italiana</t>
  </si>
  <si>
    <t>Iscritti stranieri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</si>
  <si>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</si>
  <si>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</si>
  <si>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</si>
  <si>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</si>
  <si>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</si>
  <si>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</si>
  <si>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</si>
  <si>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</si>
  <si>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</si>
  <si>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</si>
  <si>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</si>
  <si>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</si>
  <si>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</si>
  <si>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</si>
  <si>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</si>
  <si>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</si>
  <si>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</si>
  <si>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</si>
  <si>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</si>
  <si>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sedi</t>
  </si>
  <si>
    <t>iscritti</t>
  </si>
  <si>
    <t>Verbano 
C.O.</t>
  </si>
  <si>
    <t>Non Statale</t>
  </si>
  <si>
    <t>Somma:</t>
  </si>
  <si>
    <t>Altri Enti Locali</t>
  </si>
  <si>
    <t>Enti o persone PRIVATE laiche</t>
  </si>
  <si>
    <t>Enti Religiosi</t>
  </si>
  <si>
    <t>Informazione mancante</t>
  </si>
  <si>
    <t>001</t>
  </si>
  <si>
    <t/>
  </si>
  <si>
    <t>002</t>
  </si>
  <si>
    <t>003</t>
  </si>
  <si>
    <t>004</t>
  </si>
  <si>
    <t>005</t>
  </si>
  <si>
    <t>006</t>
  </si>
  <si>
    <t>096</t>
  </si>
  <si>
    <t>103</t>
  </si>
  <si>
    <t>Scolarizzazione bambini di 4 anni</t>
  </si>
  <si>
    <t>iscritti con età 4 anni nella scuola dell'infanzia</t>
  </si>
  <si>
    <t>VCO</t>
  </si>
  <si>
    <t>PIEM</t>
  </si>
  <si>
    <t>SERVIZIO SCUOLABUS</t>
  </si>
  <si>
    <t>SERVIZIO MENSA</t>
  </si>
  <si>
    <t xml:space="preserve">sedi  con  servizio </t>
  </si>
  <si>
    <t>Allievi che usufruiscono del servizio</t>
  </si>
  <si>
    <t>%  allievi che usufruiscono del servizio sul totale</t>
  </si>
  <si>
    <t xml:space="preserve">Fino a 5 ore </t>
  </si>
  <si>
    <t xml:space="preserve">Da 5 a 8 ore </t>
  </si>
  <si>
    <t>Oltre 8 ore</t>
  </si>
  <si>
    <t>totale</t>
  </si>
  <si>
    <t>Scuole statali</t>
  </si>
  <si>
    <t>Scuole pubbliche non statali</t>
  </si>
  <si>
    <t>Scuole private laiche</t>
  </si>
  <si>
    <t>Scuole di Enti Religiosi</t>
  </si>
  <si>
    <t xml:space="preserve">Fonte: Regione Piemonte- Settore Politiche dell’istruzione, programmazione e monitoraggio delle strutture scolastiche,  popolazione 0-2 ISTAT al 1 gennaio 2020, elaborazione IRES </t>
  </si>
  <si>
    <t>Privato</t>
  </si>
  <si>
    <t>Nota: Sevizi educativi autorizzati al funzionamento a giugno 2020</t>
  </si>
  <si>
    <t>2018</t>
  </si>
  <si>
    <t>2019</t>
  </si>
  <si>
    <t>Belgium</t>
  </si>
  <si>
    <t>Portugal</t>
  </si>
  <si>
    <t>Slovenia</t>
  </si>
  <si>
    <t>Ireland</t>
  </si>
  <si>
    <t>Malta</t>
  </si>
  <si>
    <t>Greece</t>
  </si>
  <si>
    <t>Estonia</t>
  </si>
  <si>
    <t>Cyprus</t>
  </si>
  <si>
    <t>Latvia</t>
  </si>
  <si>
    <t>Lithuania</t>
  </si>
  <si>
    <t>Italy</t>
  </si>
  <si>
    <t>Austria</t>
  </si>
  <si>
    <t>Bulgaria</t>
  </si>
  <si>
    <t>Hungary</t>
  </si>
  <si>
    <t>Croatia</t>
  </si>
  <si>
    <t>Romania</t>
  </si>
  <si>
    <t>Tab. B.1 Servizi educativi piemontesi e capacità ricettiva, per tipo e provincia nel 2020 (giugno)</t>
  </si>
  <si>
    <t>Fig. B.1 Tasso di copertura dei servizi educativi 0-2 nelle aree piemontesi, nel 2020 (giugno)</t>
  </si>
  <si>
    <t>Nota: Sevizi educativi autorizzati al funzionamento a 30 giugno 2020</t>
  </si>
  <si>
    <t>Tab. B.2 Scuola dell'infanzia: numero di iscritti, per provincia e  tipo di gestione, A.S. 2019/20</t>
  </si>
  <si>
    <t>Tab. B.3 Scuola dell'infanzia: numero di sedi per provincia e tipo di gestione, A.S. 2019/20</t>
  </si>
  <si>
    <t>Tab. B.4  Scuola dell'infanzia: iscritti per sesso, provincia e iscritti in anticipo, A.S. 2019/20</t>
  </si>
  <si>
    <t>19/20</t>
  </si>
  <si>
    <t>Fig. B.6 Scuola dell'infanzia: variazioni % del numero di sedi e iscritti tra gli AA.SS 2015/16 e 2019/20 per provincia</t>
  </si>
  <si>
    <r>
      <t xml:space="preserve">Sezione statistica B  
</t>
    </r>
    <r>
      <rPr>
        <sz val="16"/>
        <rFont val="Century Gothic"/>
        <family val="2"/>
      </rPr>
      <t>Sistema 0-6: servizi educativi e scuola dell'infanzia</t>
    </r>
  </si>
  <si>
    <t>residenti con età 4 anni al 31 dicembre 2019</t>
  </si>
  <si>
    <t>Fig. B.7  Tasso di scolarizzazione dei bambini di 4 anni. A.S. 2019/20</t>
  </si>
  <si>
    <t>Fonte: Rilevazione Scolastica della Regione Piemonte, Istat, elaborazioni IRES</t>
  </si>
  <si>
    <t>Nota: la popolazione di 4 anni è definitiva e tiene conto dei risultati del Censimento permanente della popolazione</t>
  </si>
  <si>
    <t>Tab. B.5  Scuola dell'Infanzia: presenza del servizio di scuolabus  e mensa, A.S. 2019/20</t>
  </si>
  <si>
    <t>Fonte: Rilevazione Scolastica della Regione Piemonte, elaborazioni IRES</t>
  </si>
  <si>
    <t>Tab. B.6 Scuola dell'infanzia iscritti per tipo di orario e gestione, A.S. 2019/20</t>
  </si>
  <si>
    <t>Osservatorio Istruzione e formazione professionale. Piemonte 2021</t>
  </si>
  <si>
    <t>Fig.  B.4  Quota di bambini con età inferiore ai tre anni  nella scuola dell'infanzia per regione italiana (ogni 100 iscritti) A.S. 2019/20</t>
  </si>
  <si>
    <t>Nota: i bambini con meno di tre anni che frequentano la scuola dell'infanzia possono essere iscritti come anticipatari nelle sezioni standard o frequentare sezioni primavera apppositamente pensate per un'utenza dai 24 ai 36 mesi</t>
  </si>
  <si>
    <t>Fig. B.2 Servizi educativi per tipo e gestione in Piemonte nel 2020 (giugno)</t>
  </si>
  <si>
    <t>Pubblico</t>
  </si>
  <si>
    <t>Fig. B.3 Tasso di copertura servizi educativi nei Paesi europei, confronto anni 2018 e 2019</t>
  </si>
  <si>
    <t>Sweden</t>
  </si>
  <si>
    <t>Finland</t>
  </si>
  <si>
    <t xml:space="preserve">EU - 27 </t>
  </si>
  <si>
    <t>Ultimo aggiornamento: 4 giugno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</si>
</sst>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26" x14ac:knownFonts="1">
    <font>
      <sz val="8"/>
      <color theme="1"/>
      <name val="Century Gothic"/>
      <family val="2"/>
    </font>
    <font>
      <sz val="8"/>
      <color theme="0"/>
      <name val="Century Gothic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9"/>
      <name val="Century Gothic"/>
      <family val="2"/>
    </font>
    <font>
      <sz val="11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3"/>
      <name val="Century Gothic"/>
      <family val="2"/>
    </font>
    <font>
      <sz val="8"/>
      <color theme="1" tint="0.249977111117893"/>
      <name val="Century Gothic"/>
      <family val="2"/>
    </font>
    <font>
      <b/>
      <sz val="24"/>
      <color rgb="FF00B050"/>
      <name val="Arial"/>
      <family val="2"/>
    </font>
    <font>
      <sz val="8"/>
      <color theme="1" tint="0.14999847407452621"/>
      <name val="Century Gothic"/>
      <family val="2"/>
    </font>
    <font>
      <b/>
      <sz val="12"/>
      <color theme="0"/>
      <name val="Century Gothic"/>
      <family val="2"/>
    </font>
    <font>
      <i/>
      <sz val="10"/>
      <color theme="2" tint="-0.749992370372631"/>
      <name val="Century Gothic"/>
      <family val="2"/>
    </font>
    <font>
      <i/>
      <sz val="8"/>
      <color theme="1" tint="0.249977111117893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D8D8D8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rgb="FFD8D8D8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1"/>
    <xf numFmtId="0" fontId="7" fillId="0" borderId="0" xfId="1" applyFont="1"/>
    <xf numFmtId="0" fontId="8" fillId="0" borderId="0" xfId="1" applyFont="1"/>
    <xf numFmtId="0" fontId="6" fillId="0" borderId="0" xfId="1" applyFont="1" applyAlignment="1">
      <alignment horizontal="left"/>
    </xf>
    <xf numFmtId="0" fontId="21" fillId="0" borderId="0" xfId="2" applyFont="1" applyAlignment="1" applyProtection="1"/>
    <xf numFmtId="0" fontId="7" fillId="0" borderId="0" xfId="1" applyFont="1" applyFill="1"/>
    <xf numFmtId="0" fontId="12" fillId="0" borderId="0" xfId="1" applyFont="1" applyAlignment="1">
      <alignment horizontal="left"/>
    </xf>
    <xf numFmtId="0" fontId="2" fillId="0" borderId="0" xfId="1"/>
    <xf numFmtId="0" fontId="5" fillId="0" borderId="0" xfId="1" applyFont="1"/>
    <xf numFmtId="0" fontId="5" fillId="0" borderId="4" xfId="1" applyFont="1" applyBorder="1"/>
    <xf numFmtId="3" fontId="5" fillId="0" borderId="4" xfId="1" applyNumberFormat="1" applyFont="1" applyBorder="1"/>
    <xf numFmtId="0" fontId="10" fillId="2" borderId="4" xfId="1" applyFont="1" applyFill="1" applyBorder="1" applyAlignment="1">
      <alignment horizontal="center" wrapText="1"/>
    </xf>
    <xf numFmtId="0" fontId="5" fillId="2" borderId="4" xfId="1" applyFont="1" applyFill="1" applyBorder="1"/>
    <xf numFmtId="0" fontId="5" fillId="7" borderId="0" xfId="1" applyFont="1" applyFill="1"/>
    <xf numFmtId="0" fontId="5" fillId="5" borderId="0" xfId="1" applyFont="1" applyFill="1"/>
    <xf numFmtId="0" fontId="5" fillId="4" borderId="0" xfId="1" applyFont="1" applyFill="1"/>
    <xf numFmtId="0" fontId="23" fillId="7" borderId="0" xfId="1" applyFont="1" applyFill="1" applyAlignment="1"/>
    <xf numFmtId="0" fontId="0" fillId="7" borderId="0" xfId="0" applyFill="1"/>
    <xf numFmtId="0" fontId="0" fillId="5" borderId="0" xfId="0" applyFill="1"/>
    <xf numFmtId="0" fontId="0" fillId="4" borderId="0" xfId="0" applyFill="1"/>
    <xf numFmtId="0" fontId="23" fillId="4" borderId="0" xfId="1" applyFont="1" applyFill="1" applyAlignment="1"/>
    <xf numFmtId="0" fontId="2" fillId="0" borderId="0" xfId="1"/>
    <xf numFmtId="0" fontId="5" fillId="0" borderId="0" xfId="1" applyFont="1"/>
    <xf numFmtId="3" fontId="5" fillId="0" borderId="4" xfId="1" applyNumberFormat="1" applyFont="1" applyBorder="1"/>
    <xf numFmtId="0" fontId="11" fillId="0" borderId="0" xfId="1" applyFont="1"/>
    <xf numFmtId="166" fontId="5" fillId="0" borderId="4" xfId="1" applyNumberFormat="1" applyFont="1" applyBorder="1"/>
    <xf numFmtId="3" fontId="5" fillId="0" borderId="4" xfId="1" applyNumberFormat="1" applyFont="1" applyBorder="1" applyAlignment="1">
      <alignment wrapText="1"/>
    </xf>
    <xf numFmtId="0" fontId="2" fillId="0" borderId="0" xfId="1"/>
    <xf numFmtId="0" fontId="5" fillId="0" borderId="0" xfId="1" applyFont="1"/>
    <xf numFmtId="0" fontId="5" fillId="0" borderId="4" xfId="1" applyFont="1" applyBorder="1"/>
    <xf numFmtId="0" fontId="11" fillId="0" borderId="0" xfId="1" applyFont="1"/>
    <xf numFmtId="164" fontId="5" fillId="0" borderId="4" xfId="1" applyNumberFormat="1" applyFont="1" applyBorder="1"/>
    <xf numFmtId="0" fontId="2" fillId="0" borderId="0" xfId="1"/>
    <xf numFmtId="0" fontId="5" fillId="0" borderId="0" xfId="1" applyFont="1"/>
    <xf numFmtId="0" fontId="5" fillId="0" borderId="4" xfId="1" applyFont="1" applyBorder="1"/>
    <xf numFmtId="0" fontId="11" fillId="0" borderId="0" xfId="1" applyFont="1"/>
    <xf numFmtId="0" fontId="2" fillId="0" borderId="0" xfId="1"/>
    <xf numFmtId="1" fontId="13" fillId="0" borderId="0" xfId="1" applyNumberFormat="1" applyFont="1" applyBorder="1"/>
    <xf numFmtId="0" fontId="13" fillId="0" borderId="0" xfId="1" applyFont="1" applyFill="1" applyBorder="1" applyAlignment="1"/>
    <xf numFmtId="164" fontId="13" fillId="0" borderId="0" xfId="5" applyNumberFormat="1" applyFont="1" applyFill="1" applyBorder="1" applyAlignment="1"/>
    <xf numFmtId="164" fontId="13" fillId="0" borderId="0" xfId="1" applyNumberFormat="1" applyFont="1" applyFill="1" applyBorder="1" applyAlignment="1"/>
    <xf numFmtId="0" fontId="2" fillId="0" borderId="0" xfId="1"/>
    <xf numFmtId="0" fontId="13" fillId="0" borderId="0" xfId="1" applyFont="1" applyFill="1" applyBorder="1" applyAlignment="1"/>
    <xf numFmtId="0" fontId="2" fillId="0" borderId="0" xfId="1"/>
    <xf numFmtId="0" fontId="13" fillId="0" borderId="0" xfId="1" applyFont="1" applyFill="1" applyBorder="1" applyAlignment="1"/>
    <xf numFmtId="3" fontId="16" fillId="0" borderId="3" xfId="1" applyNumberFormat="1" applyFont="1" applyFill="1" applyBorder="1"/>
    <xf numFmtId="3" fontId="16" fillId="0" borderId="4" xfId="1" applyNumberFormat="1" applyFont="1" applyFill="1" applyBorder="1"/>
    <xf numFmtId="164" fontId="17" fillId="0" borderId="4" xfId="1" applyNumberFormat="1" applyFont="1" applyFill="1" applyBorder="1"/>
    <xf numFmtId="0" fontId="13" fillId="0" borderId="0" xfId="1" applyFont="1" applyFill="1" applyBorder="1"/>
    <xf numFmtId="0" fontId="17" fillId="6" borderId="4" xfId="1" applyFont="1" applyFill="1" applyBorder="1" applyAlignment="1">
      <alignment horizontal="right" vertical="center" wrapText="1"/>
    </xf>
    <xf numFmtId="0" fontId="2" fillId="0" borderId="0" xfId="1"/>
    <xf numFmtId="0" fontId="5" fillId="0" borderId="0" xfId="1" applyFont="1"/>
    <xf numFmtId="0" fontId="15" fillId="0" borderId="0" xfId="1" applyFont="1" applyFill="1" applyBorder="1" applyAlignment="1"/>
    <xf numFmtId="0" fontId="5" fillId="0" borderId="4" xfId="1" applyFont="1" applyBorder="1"/>
    <xf numFmtId="164" fontId="5" fillId="0" borderId="4" xfId="1" applyNumberFormat="1" applyFont="1" applyBorder="1"/>
    <xf numFmtId="0" fontId="2" fillId="0" borderId="0" xfId="1"/>
    <xf numFmtId="0" fontId="13" fillId="0" borderId="0" xfId="1" applyFont="1"/>
    <xf numFmtId="0" fontId="15" fillId="0" borderId="0" xfId="1" applyFont="1"/>
    <xf numFmtId="0" fontId="17" fillId="0" borderId="0" xfId="1" applyFont="1"/>
    <xf numFmtId="0" fontId="18" fillId="0" borderId="4" xfId="1" applyFont="1" applyBorder="1"/>
    <xf numFmtId="0" fontId="18" fillId="0" borderId="4" xfId="1" applyFont="1" applyBorder="1" applyAlignment="1">
      <alignment wrapText="1"/>
    </xf>
    <xf numFmtId="3" fontId="13" fillId="0" borderId="4" xfId="1" applyNumberFormat="1" applyFont="1" applyBorder="1"/>
    <xf numFmtId="0" fontId="13" fillId="0" borderId="4" xfId="1" quotePrefix="1" applyFont="1" applyBorder="1"/>
    <xf numFmtId="3" fontId="13" fillId="0" borderId="4" xfId="1" applyNumberFormat="1" applyFont="1" applyFill="1" applyBorder="1"/>
    <xf numFmtId="0" fontId="2" fillId="0" borderId="0" xfId="1"/>
    <xf numFmtId="0" fontId="13" fillId="0" borderId="0" xfId="1" applyFont="1"/>
    <xf numFmtId="0" fontId="15" fillId="0" borderId="0" xfId="1" applyFont="1" applyAlignment="1"/>
    <xf numFmtId="0" fontId="13" fillId="0" borderId="0" xfId="1" applyFont="1" applyAlignment="1">
      <alignment horizontal="left" wrapText="1"/>
    </xf>
    <xf numFmtId="0" fontId="14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13" fillId="0" borderId="4" xfId="1" applyFont="1" applyBorder="1" applyAlignment="1">
      <alignment horizontal="left" wrapText="1"/>
    </xf>
    <xf numFmtId="0" fontId="13" fillId="0" borderId="4" xfId="1" applyFont="1" applyBorder="1" applyAlignment="1">
      <alignment horizontal="left"/>
    </xf>
    <xf numFmtId="0" fontId="13" fillId="0" borderId="4" xfId="1" applyFont="1" applyFill="1" applyBorder="1" applyAlignment="1">
      <alignment horizontal="left"/>
    </xf>
    <xf numFmtId="164" fontId="13" fillId="0" borderId="0" xfId="1" applyNumberFormat="1" applyFont="1" applyAlignment="1">
      <alignment horizontal="left"/>
    </xf>
    <xf numFmtId="164" fontId="13" fillId="0" borderId="4" xfId="1" applyNumberFormat="1" applyFont="1" applyFill="1" applyBorder="1" applyAlignment="1">
      <alignment horizontal="left"/>
    </xf>
    <xf numFmtId="0" fontId="13" fillId="0" borderId="4" xfId="1" applyFont="1" applyFill="1" applyBorder="1" applyAlignment="1">
      <alignment horizontal="left" wrapText="1"/>
    </xf>
    <xf numFmtId="0" fontId="2" fillId="0" borderId="0" xfId="1"/>
    <xf numFmtId="0" fontId="5" fillId="0" borderId="0" xfId="1" applyFont="1"/>
    <xf numFmtId="0" fontId="13" fillId="0" borderId="1" xfId="1" applyFont="1" applyBorder="1"/>
    <xf numFmtId="0" fontId="13" fillId="0" borderId="0" xfId="1" applyFont="1"/>
    <xf numFmtId="0" fontId="15" fillId="0" borderId="0" xfId="1" applyFont="1" applyFill="1" applyBorder="1" applyAlignment="1"/>
    <xf numFmtId="164" fontId="5" fillId="0" borderId="0" xfId="1" applyNumberFormat="1" applyFont="1"/>
    <xf numFmtId="0" fontId="5" fillId="0" borderId="0" xfId="1" applyFont="1" applyFill="1"/>
    <xf numFmtId="0" fontId="1" fillId="3" borderId="6" xfId="1" applyFont="1" applyFill="1" applyBorder="1" applyAlignment="1">
      <alignment wrapText="1"/>
    </xf>
    <xf numFmtId="0" fontId="1" fillId="4" borderId="7" xfId="1" applyFont="1" applyFill="1" applyBorder="1" applyAlignment="1">
      <alignment horizontal="center" wrapText="1"/>
    </xf>
    <xf numFmtId="0" fontId="1" fillId="5" borderId="7" xfId="1" applyFont="1" applyFill="1" applyBorder="1" applyAlignment="1">
      <alignment wrapText="1"/>
    </xf>
    <xf numFmtId="3" fontId="19" fillId="0" borderId="0" xfId="1" applyNumberFormat="1" applyFont="1"/>
    <xf numFmtId="164" fontId="22" fillId="0" borderId="8" xfId="1" applyNumberFormat="1" applyFont="1" applyBorder="1"/>
    <xf numFmtId="3" fontId="22" fillId="0" borderId="9" xfId="1" applyNumberFormat="1" applyFont="1" applyFill="1" applyBorder="1"/>
    <xf numFmtId="0" fontId="2" fillId="0" borderId="0" xfId="1"/>
    <xf numFmtId="3" fontId="13" fillId="0" borderId="4" xfId="1" applyNumberFormat="1" applyFont="1" applyFill="1" applyBorder="1"/>
    <xf numFmtId="0" fontId="20" fillId="0" borderId="0" xfId="1" applyFont="1" applyFill="1" applyBorder="1" applyAlignment="1"/>
    <xf numFmtId="0" fontId="20" fillId="2" borderId="4" xfId="1" applyFont="1" applyFill="1" applyBorder="1" applyAlignment="1">
      <alignment horizontal="center" wrapText="1"/>
    </xf>
    <xf numFmtId="0" fontId="2" fillId="0" borderId="0" xfId="1"/>
    <xf numFmtId="0" fontId="13" fillId="0" borderId="0" xfId="1" applyFont="1" applyFill="1" applyBorder="1" applyAlignment="1"/>
    <xf numFmtId="0" fontId="16" fillId="0" borderId="4" xfId="1" applyFont="1" applyFill="1" applyBorder="1"/>
    <xf numFmtId="164" fontId="16" fillId="0" borderId="4" xfId="1" applyNumberFormat="1" applyFont="1" applyFill="1" applyBorder="1"/>
    <xf numFmtId="0" fontId="13" fillId="0" borderId="0" xfId="1" applyFont="1" applyFill="1"/>
    <xf numFmtId="0" fontId="16" fillId="2" borderId="4" xfId="1" applyFont="1" applyFill="1" applyBorder="1"/>
    <xf numFmtId="0" fontId="16" fillId="2" borderId="4" xfId="1" applyFont="1" applyFill="1" applyBorder="1" applyAlignment="1">
      <alignment horizontal="right"/>
    </xf>
    <xf numFmtId="164" fontId="13" fillId="0" borderId="0" xfId="1" applyNumberFormat="1" applyFont="1"/>
    <xf numFmtId="0" fontId="13" fillId="0" borderId="0" xfId="1" applyFont="1" applyAlignment="1">
      <alignment horizontal="left" wrapText="1"/>
    </xf>
    <xf numFmtId="0" fontId="16" fillId="0" borderId="1" xfId="1" applyFont="1" applyBorder="1"/>
    <xf numFmtId="3" fontId="13" fillId="0" borderId="4" xfId="1" applyNumberFormat="1" applyFont="1" applyFill="1" applyBorder="1" applyAlignment="1">
      <alignment horizontal="right"/>
    </xf>
    <xf numFmtId="164" fontId="13" fillId="0" borderId="4" xfId="5" applyNumberFormat="1" applyFont="1" applyFill="1" applyBorder="1" applyAlignment="1"/>
    <xf numFmtId="164" fontId="13" fillId="0" borderId="4" xfId="1" applyNumberFormat="1" applyFont="1" applyFill="1" applyBorder="1" applyAlignment="1"/>
    <xf numFmtId="1" fontId="13" fillId="0" borderId="4" xfId="1" applyNumberFormat="1" applyFont="1" applyBorder="1"/>
    <xf numFmtId="3" fontId="13" fillId="0" borderId="4" xfId="1" quotePrefix="1" applyNumberFormat="1" applyFont="1" applyFill="1" applyBorder="1" applyAlignment="1">
      <alignment horizontal="right"/>
    </xf>
    <xf numFmtId="3" fontId="13" fillId="0" borderId="4" xfId="1" applyNumberFormat="1" applyFont="1" applyFill="1" applyBorder="1" applyAlignment="1"/>
    <xf numFmtId="0" fontId="13" fillId="0" borderId="4" xfId="1" applyFont="1" applyFill="1" applyBorder="1" applyAlignment="1">
      <alignment horizontal="right"/>
    </xf>
    <xf numFmtId="0" fontId="13" fillId="0" borderId="4" xfId="1" applyFont="1" applyFill="1" applyBorder="1" applyAlignment="1"/>
    <xf numFmtId="1" fontId="13" fillId="0" borderId="4" xfId="5" applyNumberFormat="1" applyFont="1" applyFill="1" applyBorder="1" applyAlignment="1"/>
    <xf numFmtId="0" fontId="13" fillId="0" borderId="4" xfId="1" applyFont="1" applyBorder="1"/>
    <xf numFmtId="0" fontId="15" fillId="0" borderId="2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3" fontId="13" fillId="0" borderId="4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/>
    </xf>
    <xf numFmtId="164" fontId="20" fillId="0" borderId="5" xfId="1" applyNumberFormat="1" applyFont="1" applyFill="1" applyBorder="1" applyAlignment="1">
      <alignment horizontal="center"/>
    </xf>
    <xf numFmtId="0" fontId="15" fillId="0" borderId="0" xfId="1" applyFont="1" applyAlignment="1">
      <alignment vertical="center"/>
    </xf>
    <xf numFmtId="164" fontId="0" fillId="0" borderId="0" xfId="0" applyNumberFormat="1"/>
    <xf numFmtId="0" fontId="23" fillId="5" borderId="0" xfId="1" applyFont="1" applyFill="1" applyAlignment="1">
      <alignment horizontal="left" wrapText="1"/>
    </xf>
    <xf numFmtId="0" fontId="9" fillId="0" borderId="0" xfId="1" applyFont="1" applyAlignment="1">
      <alignment horizontal="left" wrapText="1"/>
    </xf>
    <xf numFmtId="0" fontId="10" fillId="2" borderId="10" xfId="1" applyFont="1" applyFill="1" applyBorder="1" applyAlignment="1">
      <alignment horizontal="center" wrapText="1"/>
    </xf>
    <xf numFmtId="0" fontId="10" fillId="2" borderId="11" xfId="1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wrapText="1"/>
    </xf>
    <xf numFmtId="0" fontId="11" fillId="0" borderId="2" xfId="1" applyFont="1" applyBorder="1" applyAlignment="1">
      <alignment horizontal="left" wrapText="1"/>
    </xf>
    <xf numFmtId="0" fontId="15" fillId="0" borderId="0" xfId="1" applyFont="1" applyBorder="1" applyAlignment="1">
      <alignment horizontal="left"/>
    </xf>
    <xf numFmtId="0" fontId="16" fillId="2" borderId="4" xfId="1" applyFont="1" applyFill="1" applyBorder="1" applyAlignment="1">
      <alignment horizontal="center"/>
    </xf>
    <xf numFmtId="0" fontId="13" fillId="2" borderId="12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3" fillId="2" borderId="15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20" fillId="2" borderId="4" xfId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0" fontId="25" fillId="2" borderId="5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/>
    </xf>
    <xf numFmtId="0" fontId="20" fillId="2" borderId="13" xfId="1" applyFont="1" applyFill="1" applyBorder="1" applyAlignment="1">
      <alignment horizontal="center"/>
    </xf>
  </cellXfs>
  <cellStyles count="6">
    <cellStyle name="Collegamento ipertestuale" xfId="2" builtinId="8"/>
    <cellStyle name="Normale" xfId="0" builtinId="0"/>
    <cellStyle name="Normale 2" xfId="3"/>
    <cellStyle name="Normale 3" xfId="4"/>
    <cellStyle name="Normale 4" xfId="1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figB1!$B$24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F8-4236-B772-51FAB8324094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F8-4236-B772-51FAB83240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figB1!$A$25:$A$34</c:f>
              <c:strCache>
                <c:ptCount val="10"/>
                <c:pt idx="0">
                  <c:v>CN</c:v>
                </c:pt>
                <c:pt idx="1">
                  <c:v>VB</c:v>
                </c:pt>
                <c:pt idx="2">
                  <c:v>AL</c:v>
                </c:pt>
                <c:pt idx="3">
                  <c:v>VC</c:v>
                </c:pt>
                <c:pt idx="4">
                  <c:v>AT</c:v>
                </c:pt>
                <c:pt idx="5">
                  <c:v>Piemonte</c:v>
                </c:pt>
                <c:pt idx="6">
                  <c:v>NO</c:v>
                </c:pt>
                <c:pt idx="7">
                  <c:v>TO</c:v>
                </c:pt>
                <c:pt idx="8">
                  <c:v>Città di Torino</c:v>
                </c:pt>
                <c:pt idx="9">
                  <c:v>BI</c:v>
                </c:pt>
              </c:strCache>
            </c:strRef>
          </c:cat>
          <c:val>
            <c:numRef>
              <c:f>figB1!$B$25:$B$34</c:f>
              <c:numCache>
                <c:formatCode>#,##0.0</c:formatCode>
                <c:ptCount val="10"/>
                <c:pt idx="0">
                  <c:v>22.510342789598109</c:v>
                </c:pt>
                <c:pt idx="1">
                  <c:v>23.579109062980031</c:v>
                </c:pt>
                <c:pt idx="2">
                  <c:v>26.140747638685646</c:v>
                </c:pt>
                <c:pt idx="3">
                  <c:v>28.161628624305983</c:v>
                </c:pt>
                <c:pt idx="4">
                  <c:v>28.169014084507044</c:v>
                </c:pt>
                <c:pt idx="5">
                  <c:v>30.761065583125983</c:v>
                </c:pt>
                <c:pt idx="6">
                  <c:v>32.642157486324898</c:v>
                </c:pt>
                <c:pt idx="7">
                  <c:v>33.820317959468902</c:v>
                </c:pt>
                <c:pt idx="8">
                  <c:v>41.004551187147008</c:v>
                </c:pt>
                <c:pt idx="9">
                  <c:v>41.037243299686736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8-4236-B772-51FAB832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2011264"/>
        <c:axId val="191917440"/>
      </c:barChart>
      <c:catAx>
        <c:axId val="19201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7440"/>
        <c:crosses val="autoZero"/>
        <c:auto val="1"/>
        <c:lblAlgn val="ctr"/>
        <c:lblOffset val="100"/>
        <c:noMultiLvlLbl val="0"/>
      </c:catAx>
      <c:valAx>
        <c:axId val="19191744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2011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67977303807899"/>
          <c:y val="6.3768115942028983E-2"/>
          <c:w val="0.469158406955138"/>
          <c:h val="0.813275362318840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figB2!$B$22</c:f>
              <c:strCache>
                <c:ptCount val="1"/>
                <c:pt idx="0">
                  <c:v>Pubblico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figB2!$A$23:$A$27</c:f>
              <c:strCache>
                <c:ptCount val="5"/>
                <c:pt idx="0">
                  <c:v>Asilo nido</c:v>
                </c:pt>
                <c:pt idx="1">
                  <c:v>Baby parking</c:v>
                </c:pt>
                <c:pt idx="2">
                  <c:v>Micro nido</c:v>
                </c:pt>
                <c:pt idx="3">
                  <c:v>Nido in famiglia</c:v>
                </c:pt>
                <c:pt idx="4">
                  <c:v>Sezioni primavera</c:v>
                </c:pt>
              </c:strCache>
            </c:strRef>
          </c:cat>
          <c:val>
            <c:numRef>
              <c:f>figB2!$B$23:$B$27</c:f>
              <c:numCache>
                <c:formatCode>General</c:formatCode>
                <c:ptCount val="5"/>
                <c:pt idx="0">
                  <c:v>109</c:v>
                </c:pt>
                <c:pt idx="1">
                  <c:v>181</c:v>
                </c:pt>
                <c:pt idx="2">
                  <c:v>217</c:v>
                </c:pt>
                <c:pt idx="3">
                  <c:v>108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3-4DD8-B76F-C062FADD0EBA}"/>
            </c:ext>
          </c:extLst>
        </c:ser>
        <c:ser>
          <c:idx val="1"/>
          <c:order val="1"/>
          <c:tx>
            <c:strRef>
              <c:f>figB2!$C$22</c:f>
              <c:strCache>
                <c:ptCount val="1"/>
                <c:pt idx="0">
                  <c:v>Privato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figB2!$A$23:$A$27</c:f>
              <c:strCache>
                <c:ptCount val="5"/>
                <c:pt idx="0">
                  <c:v>Asilo nido</c:v>
                </c:pt>
                <c:pt idx="1">
                  <c:v>Baby parking</c:v>
                </c:pt>
                <c:pt idx="2">
                  <c:v>Micro nido</c:v>
                </c:pt>
                <c:pt idx="3">
                  <c:v>Nido in famiglia</c:v>
                </c:pt>
                <c:pt idx="4">
                  <c:v>Sezioni primavera</c:v>
                </c:pt>
              </c:strCache>
            </c:strRef>
          </c:cat>
          <c:val>
            <c:numRef>
              <c:f>figB2!$C$23:$C$27</c:f>
              <c:numCache>
                <c:formatCode>General</c:formatCode>
                <c:ptCount val="5"/>
                <c:pt idx="0">
                  <c:v>202</c:v>
                </c:pt>
                <c:pt idx="1">
                  <c:v>14</c:v>
                </c:pt>
                <c:pt idx="2">
                  <c:v>94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3-4DD8-B76F-C062FADD0EBA}"/>
            </c:ext>
          </c:extLst>
        </c:ser>
        <c:ser>
          <c:idx val="2"/>
          <c:order val="2"/>
          <c:tx>
            <c:strRef>
              <c:f>figB2!$D$22</c:f>
              <c:strCache>
                <c:ptCount val="1"/>
                <c:pt idx="0">
                  <c:v>Totale 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figB2!$A$23:$A$27</c:f>
              <c:strCache>
                <c:ptCount val="5"/>
                <c:pt idx="0">
                  <c:v>Asilo nido</c:v>
                </c:pt>
                <c:pt idx="1">
                  <c:v>Baby parking</c:v>
                </c:pt>
                <c:pt idx="2">
                  <c:v>Micro nido</c:v>
                </c:pt>
                <c:pt idx="3">
                  <c:v>Nido in famiglia</c:v>
                </c:pt>
                <c:pt idx="4">
                  <c:v>Sezioni primavera</c:v>
                </c:pt>
              </c:strCache>
            </c:strRef>
          </c:cat>
          <c:val>
            <c:numRef>
              <c:f>figB2!$D$23:$D$27</c:f>
              <c:numCache>
                <c:formatCode>General</c:formatCode>
                <c:ptCount val="5"/>
                <c:pt idx="0">
                  <c:v>311</c:v>
                </c:pt>
                <c:pt idx="1">
                  <c:v>195</c:v>
                </c:pt>
                <c:pt idx="2">
                  <c:v>311</c:v>
                </c:pt>
                <c:pt idx="3">
                  <c:v>108</c:v>
                </c:pt>
                <c:pt idx="4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D-4666-855B-E414A954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269760"/>
        <c:axId val="191919168"/>
      </c:barChart>
      <c:catAx>
        <c:axId val="19326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9168"/>
        <c:crosses val="autoZero"/>
        <c:auto val="1"/>
        <c:lblAlgn val="ctr"/>
        <c:lblOffset val="100"/>
        <c:noMultiLvlLbl val="0"/>
      </c:catAx>
      <c:valAx>
        <c:axId val="191919168"/>
        <c:scaling>
          <c:orientation val="minMax"/>
          <c:max val="4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269760"/>
        <c:crosses val="autoZero"/>
        <c:crossBetween val="between"/>
      </c:valAx>
      <c:spPr>
        <a:ln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986186880223592"/>
          <c:y val="0.30617536444308097"/>
          <c:w val="0.13174810060005299"/>
          <c:h val="0.204337972513583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25280582258481E-3"/>
          <c:y val="3.5939451534075482E-2"/>
          <c:w val="0.68607989952176218"/>
          <c:h val="0.96406054846592448"/>
        </c:manualLayout>
      </c:layout>
      <c:pieChart>
        <c:varyColors val="1"/>
        <c:ser>
          <c:idx val="0"/>
          <c:order val="0"/>
          <c:tx>
            <c:strRef>
              <c:f>figB2!$A$29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5"/>
          <c:dPt>
            <c:idx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B1-4F2B-9EA6-B66B0107E592}"/>
              </c:ext>
            </c:extLst>
          </c:dPt>
          <c:dPt>
            <c:idx val="1"/>
            <c:bubble3D val="0"/>
            <c:explosion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B1-4F2B-9EA6-B66B0107E592}"/>
              </c:ext>
            </c:extLst>
          </c:dPt>
          <c:dLbls>
            <c:dLbl>
              <c:idx val="0"/>
              <c:layout>
                <c:manualLayout>
                  <c:x val="0.14112362805254997"/>
                  <c:y val="0.177141749144311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1-4F2B-9EA6-B66B0107E592}"/>
                </c:ext>
              </c:extLst>
            </c:dLbl>
            <c:dLbl>
              <c:idx val="1"/>
              <c:layout>
                <c:manualLayout>
                  <c:x val="-7.5351928586315634E-2"/>
                  <c:y val="-0.1609204898638205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1-4F2B-9EA6-B66B0107E5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figB2!$B$22:$C$22</c:f>
              <c:strCache>
                <c:ptCount val="2"/>
                <c:pt idx="0">
                  <c:v>Pubblico</c:v>
                </c:pt>
                <c:pt idx="1">
                  <c:v>Privato</c:v>
                </c:pt>
              </c:strCache>
            </c:strRef>
          </c:cat>
          <c:val>
            <c:numRef>
              <c:f>figB2!$B$29:$C$29</c:f>
              <c:numCache>
                <c:formatCode>0.0</c:formatCode>
                <c:ptCount val="2"/>
                <c:pt idx="0">
                  <c:v>67.702448210922782</c:v>
                </c:pt>
                <c:pt idx="1">
                  <c:v>32.297551789077211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B1-4F2B-9EA6-B66B0107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figB3!$C$29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91-4BB2-AFD1-4F84197F27C0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C5-4354-AA2D-D19A49003915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191-4BB2-AFD1-4F84197F27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C5-4354-AA2D-D19A49003915}"/>
              </c:ext>
            </c:extLst>
          </c:dPt>
          <c:cat>
            <c:strRef>
              <c:f>figB3!$A$30:$A$57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Luxembourg</c:v>
                </c:pt>
                <c:pt idx="3">
                  <c:v>Spain</c:v>
                </c:pt>
                <c:pt idx="4">
                  <c:v>Belgium</c:v>
                </c:pt>
                <c:pt idx="5">
                  <c:v>Sweden</c:v>
                </c:pt>
                <c:pt idx="6">
                  <c:v>Portugal</c:v>
                </c:pt>
                <c:pt idx="7">
                  <c:v>France</c:v>
                </c:pt>
                <c:pt idx="8">
                  <c:v>Slovenia</c:v>
                </c:pt>
                <c:pt idx="9">
                  <c:v>Ireland</c:v>
                </c:pt>
                <c:pt idx="10">
                  <c:v>Malta</c:v>
                </c:pt>
                <c:pt idx="11">
                  <c:v>Finland</c:v>
                </c:pt>
                <c:pt idx="12">
                  <c:v>EU - 27 </c:v>
                </c:pt>
                <c:pt idx="13">
                  <c:v>Greece</c:v>
                </c:pt>
                <c:pt idx="14">
                  <c:v>Estonia</c:v>
                </c:pt>
                <c:pt idx="15">
                  <c:v>Germany</c:v>
                </c:pt>
                <c:pt idx="16">
                  <c:v>Cyprus</c:v>
                </c:pt>
                <c:pt idx="17">
                  <c:v>Latvia</c:v>
                </c:pt>
                <c:pt idx="18">
                  <c:v>Lithuania</c:v>
                </c:pt>
                <c:pt idx="19">
                  <c:v>Italy</c:v>
                </c:pt>
                <c:pt idx="20">
                  <c:v>Austria</c:v>
                </c:pt>
                <c:pt idx="21">
                  <c:v>Bulgaria</c:v>
                </c:pt>
                <c:pt idx="22">
                  <c:v>Hungary</c:v>
                </c:pt>
                <c:pt idx="23">
                  <c:v>Croatia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Czechia</c:v>
                </c:pt>
              </c:strCache>
            </c:strRef>
          </c:cat>
          <c:val>
            <c:numRef>
              <c:f>figB3!$C$30:$C$57</c:f>
              <c:numCache>
                <c:formatCode>General</c:formatCode>
                <c:ptCount val="28"/>
                <c:pt idx="0">
                  <c:v>66</c:v>
                </c:pt>
                <c:pt idx="1">
                  <c:v>64.8</c:v>
                </c:pt>
                <c:pt idx="2">
                  <c:v>60</c:v>
                </c:pt>
                <c:pt idx="3">
                  <c:v>57.4</c:v>
                </c:pt>
                <c:pt idx="4">
                  <c:v>55.5</c:v>
                </c:pt>
                <c:pt idx="5">
                  <c:v>53.1</c:v>
                </c:pt>
                <c:pt idx="6">
                  <c:v>52.9</c:v>
                </c:pt>
                <c:pt idx="7">
                  <c:v>50.8</c:v>
                </c:pt>
                <c:pt idx="8">
                  <c:v>46.9</c:v>
                </c:pt>
                <c:pt idx="9">
                  <c:v>40.799999999999997</c:v>
                </c:pt>
                <c:pt idx="10">
                  <c:v>38.299999999999997</c:v>
                </c:pt>
                <c:pt idx="11">
                  <c:v>38.200000000000003</c:v>
                </c:pt>
                <c:pt idx="12">
                  <c:v>35.299999999999997</c:v>
                </c:pt>
                <c:pt idx="13">
                  <c:v>32.4</c:v>
                </c:pt>
                <c:pt idx="14">
                  <c:v>31.8</c:v>
                </c:pt>
                <c:pt idx="15">
                  <c:v>31.3</c:v>
                </c:pt>
                <c:pt idx="16">
                  <c:v>31.1</c:v>
                </c:pt>
                <c:pt idx="17">
                  <c:v>28.3</c:v>
                </c:pt>
                <c:pt idx="18">
                  <c:v>26.6</c:v>
                </c:pt>
                <c:pt idx="19">
                  <c:v>26.3</c:v>
                </c:pt>
                <c:pt idx="20">
                  <c:v>22.7</c:v>
                </c:pt>
                <c:pt idx="21">
                  <c:v>19.7</c:v>
                </c:pt>
                <c:pt idx="22">
                  <c:v>16.899999999999999</c:v>
                </c:pt>
                <c:pt idx="23">
                  <c:v>15.7</c:v>
                </c:pt>
                <c:pt idx="24">
                  <c:v>14.1</c:v>
                </c:pt>
                <c:pt idx="25">
                  <c:v>10.199999999999999</c:v>
                </c:pt>
                <c:pt idx="26">
                  <c:v>6.6</c:v>
                </c:pt>
                <c:pt idx="2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1B-4EF4-A59D-EC47BA74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193273344"/>
        <c:axId val="192930368"/>
      </c:barChart>
      <c:lineChart>
        <c:grouping val="stacked"/>
        <c:varyColors val="0"/>
        <c:ser>
          <c:idx val="0"/>
          <c:order val="0"/>
          <c:tx>
            <c:strRef>
              <c:f>figB3!$B$29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figB3!$A$30:$A$57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Luxembourg</c:v>
                </c:pt>
                <c:pt idx="3">
                  <c:v>Spain</c:v>
                </c:pt>
                <c:pt idx="4">
                  <c:v>Belgium</c:v>
                </c:pt>
                <c:pt idx="5">
                  <c:v>Sweden</c:v>
                </c:pt>
                <c:pt idx="6">
                  <c:v>Portugal</c:v>
                </c:pt>
                <c:pt idx="7">
                  <c:v>France</c:v>
                </c:pt>
                <c:pt idx="8">
                  <c:v>Slovenia</c:v>
                </c:pt>
                <c:pt idx="9">
                  <c:v>Ireland</c:v>
                </c:pt>
                <c:pt idx="10">
                  <c:v>Malta</c:v>
                </c:pt>
                <c:pt idx="11">
                  <c:v>Finland</c:v>
                </c:pt>
                <c:pt idx="12">
                  <c:v>EU - 27 </c:v>
                </c:pt>
                <c:pt idx="13">
                  <c:v>Greece</c:v>
                </c:pt>
                <c:pt idx="14">
                  <c:v>Estonia</c:v>
                </c:pt>
                <c:pt idx="15">
                  <c:v>Germany</c:v>
                </c:pt>
                <c:pt idx="16">
                  <c:v>Cyprus</c:v>
                </c:pt>
                <c:pt idx="17">
                  <c:v>Latvia</c:v>
                </c:pt>
                <c:pt idx="18">
                  <c:v>Lithuania</c:v>
                </c:pt>
                <c:pt idx="19">
                  <c:v>Italy</c:v>
                </c:pt>
                <c:pt idx="20">
                  <c:v>Austria</c:v>
                </c:pt>
                <c:pt idx="21">
                  <c:v>Bulgaria</c:v>
                </c:pt>
                <c:pt idx="22">
                  <c:v>Hungary</c:v>
                </c:pt>
                <c:pt idx="23">
                  <c:v>Croatia</c:v>
                </c:pt>
                <c:pt idx="24">
                  <c:v>Romania</c:v>
                </c:pt>
                <c:pt idx="25">
                  <c:v>Poland</c:v>
                </c:pt>
                <c:pt idx="26">
                  <c:v>Slovakia</c:v>
                </c:pt>
                <c:pt idx="27">
                  <c:v>Czechia</c:v>
                </c:pt>
              </c:strCache>
            </c:strRef>
          </c:cat>
          <c:val>
            <c:numRef>
              <c:f>figB3!$B$30:$B$57</c:f>
              <c:numCache>
                <c:formatCode>General</c:formatCode>
                <c:ptCount val="28"/>
                <c:pt idx="0">
                  <c:v>63.2</c:v>
                </c:pt>
                <c:pt idx="1">
                  <c:v>56.8</c:v>
                </c:pt>
                <c:pt idx="2">
                  <c:v>60.5</c:v>
                </c:pt>
                <c:pt idx="3">
                  <c:v>50.5</c:v>
                </c:pt>
                <c:pt idx="4">
                  <c:v>54.4</c:v>
                </c:pt>
                <c:pt idx="5">
                  <c:v>49.4</c:v>
                </c:pt>
                <c:pt idx="6">
                  <c:v>50.2</c:v>
                </c:pt>
                <c:pt idx="7">
                  <c:v>50</c:v>
                </c:pt>
                <c:pt idx="8">
                  <c:v>46.3</c:v>
                </c:pt>
                <c:pt idx="9">
                  <c:v>37.700000000000003</c:v>
                </c:pt>
                <c:pt idx="10">
                  <c:v>32.1</c:v>
                </c:pt>
                <c:pt idx="11">
                  <c:v>37.200000000000003</c:v>
                </c:pt>
                <c:pt idx="12">
                  <c:v>34.700000000000003</c:v>
                </c:pt>
                <c:pt idx="13">
                  <c:v>40.9</c:v>
                </c:pt>
                <c:pt idx="14">
                  <c:v>28.3</c:v>
                </c:pt>
                <c:pt idx="15">
                  <c:v>29.8</c:v>
                </c:pt>
                <c:pt idx="16">
                  <c:v>31.4</c:v>
                </c:pt>
                <c:pt idx="17">
                  <c:v>27.4</c:v>
                </c:pt>
                <c:pt idx="18">
                  <c:v>20.8</c:v>
                </c:pt>
                <c:pt idx="19">
                  <c:v>25.7</c:v>
                </c:pt>
                <c:pt idx="20">
                  <c:v>20</c:v>
                </c:pt>
                <c:pt idx="21">
                  <c:v>16.2</c:v>
                </c:pt>
                <c:pt idx="22">
                  <c:v>16.5</c:v>
                </c:pt>
                <c:pt idx="23">
                  <c:v>17.8</c:v>
                </c:pt>
                <c:pt idx="24">
                  <c:v>13.2</c:v>
                </c:pt>
                <c:pt idx="25">
                  <c:v>10.9</c:v>
                </c:pt>
                <c:pt idx="26">
                  <c:v>1.4</c:v>
                </c:pt>
                <c:pt idx="2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1B-4EF4-A59D-EC47BA74D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73344"/>
        <c:axId val="192930368"/>
      </c:lineChart>
      <c:catAx>
        <c:axId val="1932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2930368"/>
        <c:crosses val="autoZero"/>
        <c:auto val="1"/>
        <c:lblAlgn val="ctr"/>
        <c:lblOffset val="100"/>
        <c:noMultiLvlLbl val="0"/>
      </c:catAx>
      <c:valAx>
        <c:axId val="19293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32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7857108352254E-2"/>
          <c:y val="7.1140939597315433E-2"/>
          <c:w val="0.8881417670339562"/>
          <c:h val="0.63124295263696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figB4!$B$25</c:f>
              <c:strCache>
                <c:ptCount val="1"/>
                <c:pt idx="0">
                  <c:v>Quota bambini con meno di tre anni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6D-4386-BC66-9AAD6AAC6C1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6D-4386-BC66-9AAD6AAC6C1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C4-4F9F-93B1-876E70D46B2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2C4-4F9F-93B1-876E70D46B25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9C8-413B-A234-B6231AC8118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6D-4386-BC66-9AAD6AAC6C1E}"/>
              </c:ext>
            </c:extLst>
          </c:dPt>
          <c:cat>
            <c:strRef>
              <c:f>figB4!$A$26:$A$46</c:f>
              <c:strCache>
                <c:ptCount val="21"/>
                <c:pt idx="0">
                  <c:v>Calabria</c:v>
                </c:pt>
                <c:pt idx="1">
                  <c:v>Campania</c:v>
                </c:pt>
                <c:pt idx="2">
                  <c:v>Basilicata</c:v>
                </c:pt>
                <c:pt idx="3">
                  <c:v>Molise</c:v>
                </c:pt>
                <c:pt idx="4">
                  <c:v>Puglia</c:v>
                </c:pt>
                <c:pt idx="5">
                  <c:v>Abruzzo</c:v>
                </c:pt>
                <c:pt idx="6">
                  <c:v>Sicilia</c:v>
                </c:pt>
                <c:pt idx="7">
                  <c:v>Sardegna</c:v>
                </c:pt>
                <c:pt idx="8">
                  <c:v>Umbria</c:v>
                </c:pt>
                <c:pt idx="9">
                  <c:v>Italia</c:v>
                </c:pt>
                <c:pt idx="10">
                  <c:v>Veneto</c:v>
                </c:pt>
                <c:pt idx="11">
                  <c:v>Liguria</c:v>
                </c:pt>
                <c:pt idx="12">
                  <c:v>Piemonte</c:v>
                </c:pt>
                <c:pt idx="13">
                  <c:v>Friuli V.G.</c:v>
                </c:pt>
                <c:pt idx="14">
                  <c:v>Marche</c:v>
                </c:pt>
                <c:pt idx="15">
                  <c:v>Lazio</c:v>
                </c:pt>
                <c:pt idx="16">
                  <c:v>Lombardia</c:v>
                </c:pt>
                <c:pt idx="17">
                  <c:v>Toscana</c:v>
                </c:pt>
                <c:pt idx="18">
                  <c:v>Trentino A.A.</c:v>
                </c:pt>
                <c:pt idx="19">
                  <c:v>Emilia R.</c:v>
                </c:pt>
                <c:pt idx="20">
                  <c:v>Valle d'Aosta</c:v>
                </c:pt>
              </c:strCache>
            </c:strRef>
          </c:cat>
          <c:val>
            <c:numRef>
              <c:f>figB4!$B$26:$B$46</c:f>
              <c:numCache>
                <c:formatCode>0.0</c:formatCode>
                <c:ptCount val="21"/>
                <c:pt idx="0">
                  <c:v>9.2846583442838373</c:v>
                </c:pt>
                <c:pt idx="1">
                  <c:v>8.0617597181506273</c:v>
                </c:pt>
                <c:pt idx="2">
                  <c:v>7.7054794520547949</c:v>
                </c:pt>
                <c:pt idx="3">
                  <c:v>7.3170731707317067</c:v>
                </c:pt>
                <c:pt idx="4">
                  <c:v>6.9256596743466403</c:v>
                </c:pt>
                <c:pt idx="5">
                  <c:v>6.6694496178793914</c:v>
                </c:pt>
                <c:pt idx="6">
                  <c:v>6.5872957546360942</c:v>
                </c:pt>
                <c:pt idx="7">
                  <c:v>5.6984793978052544</c:v>
                </c:pt>
                <c:pt idx="8">
                  <c:v>5.1771941321772443</c:v>
                </c:pt>
                <c:pt idx="9">
                  <c:v>4.8285307624137284</c:v>
                </c:pt>
                <c:pt idx="10">
                  <c:v>4.5339237924210858</c:v>
                </c:pt>
                <c:pt idx="11">
                  <c:v>4.3414251128705095</c:v>
                </c:pt>
                <c:pt idx="12">
                  <c:v>4.1486080800008196</c:v>
                </c:pt>
                <c:pt idx="13">
                  <c:v>4.0428884362630182</c:v>
                </c:pt>
                <c:pt idx="14">
                  <c:v>4.0349181073703368</c:v>
                </c:pt>
                <c:pt idx="15">
                  <c:v>3.2366444707957069</c:v>
                </c:pt>
                <c:pt idx="16">
                  <c:v>3.1077525749238522</c:v>
                </c:pt>
                <c:pt idx="17">
                  <c:v>3.0824733412685754</c:v>
                </c:pt>
                <c:pt idx="18">
                  <c:v>2.6390777799365326</c:v>
                </c:pt>
                <c:pt idx="19">
                  <c:v>2.2612352682282753</c:v>
                </c:pt>
                <c:pt idx="20">
                  <c:v>2.1905424200278167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C4-4F9F-93B1-876E70D4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3593856"/>
        <c:axId val="192932672"/>
      </c:barChart>
      <c:catAx>
        <c:axId val="193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2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26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593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434607645875"/>
          <c:y val="7.0921985815602842E-2"/>
          <c:w val="0.84793405670817801"/>
          <c:h val="0.68042311931552357"/>
        </c:manualLayout>
      </c:layout>
      <c:lineChart>
        <c:grouping val="standard"/>
        <c:varyColors val="0"/>
        <c:ser>
          <c:idx val="0"/>
          <c:order val="0"/>
          <c:tx>
            <c:strRef>
              <c:f>figB5!$B$28</c:f>
              <c:strCache>
                <c:ptCount val="1"/>
                <c:pt idx="0">
                  <c:v>iscritti totali (con cittadinanza italiana e con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figB5!$A$29:$A$48</c:f>
              <c:strCache>
                <c:ptCount val="20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</c:strCache>
            </c:strRef>
          </c:cat>
          <c:val>
            <c:numRef>
              <c:f>figB5!$B$29:$B$48</c:f>
              <c:numCache>
                <c:formatCode>#,##0</c:formatCode>
                <c:ptCount val="20"/>
                <c:pt idx="0">
                  <c:v>100404</c:v>
                </c:pt>
                <c:pt idx="1">
                  <c:v>102158</c:v>
                </c:pt>
                <c:pt idx="2">
                  <c:v>104301</c:v>
                </c:pt>
                <c:pt idx="3">
                  <c:v>105881</c:v>
                </c:pt>
                <c:pt idx="4">
                  <c:v>104790</c:v>
                </c:pt>
                <c:pt idx="5">
                  <c:v>108600</c:v>
                </c:pt>
                <c:pt idx="6">
                  <c:v>108806</c:v>
                </c:pt>
                <c:pt idx="7">
                  <c:v>110639</c:v>
                </c:pt>
                <c:pt idx="8">
                  <c:v>111758</c:v>
                </c:pt>
                <c:pt idx="9">
                  <c:v>113796</c:v>
                </c:pt>
                <c:pt idx="10">
                  <c:v>115009</c:v>
                </c:pt>
                <c:pt idx="11">
                  <c:v>115919</c:v>
                </c:pt>
                <c:pt idx="12">
                  <c:v>116243</c:v>
                </c:pt>
                <c:pt idx="13">
                  <c:v>114915</c:v>
                </c:pt>
                <c:pt idx="14">
                  <c:v>113226</c:v>
                </c:pt>
                <c:pt idx="15">
                  <c:v>111087</c:v>
                </c:pt>
                <c:pt idx="16">
                  <c:v>108526</c:v>
                </c:pt>
                <c:pt idx="17">
                  <c:v>105302</c:v>
                </c:pt>
                <c:pt idx="18">
                  <c:v>102111</c:v>
                </c:pt>
                <c:pt idx="19">
                  <c:v>98799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83A-989C-BD795E48B2AE}"/>
            </c:ext>
          </c:extLst>
        </c:ser>
        <c:ser>
          <c:idx val="1"/>
          <c:order val="1"/>
          <c:tx>
            <c:strRef>
              <c:f>figB5!$C$28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figB5!$A$29:$A$48</c:f>
              <c:strCache>
                <c:ptCount val="20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</c:strCache>
            </c:strRef>
          </c:cat>
          <c:val>
            <c:numRef>
              <c:f>figB5!$C$29:$C$48</c:f>
              <c:numCache>
                <c:formatCode>#,##0</c:formatCode>
                <c:ptCount val="20"/>
                <c:pt idx="0">
                  <c:v>96864</c:v>
                </c:pt>
                <c:pt idx="1">
                  <c:v>98015</c:v>
                </c:pt>
                <c:pt idx="2">
                  <c:v>98720</c:v>
                </c:pt>
                <c:pt idx="3">
                  <c:v>98973</c:v>
                </c:pt>
                <c:pt idx="4">
                  <c:v>97507</c:v>
                </c:pt>
                <c:pt idx="5">
                  <c:v>99752</c:v>
                </c:pt>
                <c:pt idx="6">
                  <c:v>99083</c:v>
                </c:pt>
                <c:pt idx="7">
                  <c:v>99501</c:v>
                </c:pt>
                <c:pt idx="8">
                  <c:v>99038</c:v>
                </c:pt>
                <c:pt idx="9">
                  <c:v>99842</c:v>
                </c:pt>
                <c:pt idx="10">
                  <c:v>100110</c:v>
                </c:pt>
                <c:pt idx="11">
                  <c:v>99740</c:v>
                </c:pt>
                <c:pt idx="12">
                  <c:v>99454</c:v>
                </c:pt>
                <c:pt idx="13">
                  <c:v>98149</c:v>
                </c:pt>
                <c:pt idx="14">
                  <c:v>96388</c:v>
                </c:pt>
                <c:pt idx="15">
                  <c:v>94813</c:v>
                </c:pt>
                <c:pt idx="16">
                  <c:v>92808</c:v>
                </c:pt>
                <c:pt idx="17">
                  <c:v>89470</c:v>
                </c:pt>
                <c:pt idx="18">
                  <c:v>86478</c:v>
                </c:pt>
                <c:pt idx="19">
                  <c:v>83143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83A-989C-BD795E48B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94144"/>
        <c:axId val="192934400"/>
      </c:lineChart>
      <c:catAx>
        <c:axId val="193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934400"/>
        <c:scaling>
          <c:orientation val="minMax"/>
          <c:min val="8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414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9.903121636167922E-2"/>
          <c:y val="0.90436241610738255"/>
          <c:w val="0.79440258342303549"/>
          <c:h val="7.2147651006711416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55944340527849E-2"/>
          <c:y val="0.17065083661417324"/>
          <c:w val="0.8881417670339562"/>
          <c:h val="0.7094791666666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figB6!$B$22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figB6!$A$23:$A$31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figB6!$B$23:$B$31</c:f>
              <c:numCache>
                <c:formatCode>0.0</c:formatCode>
                <c:ptCount val="9"/>
                <c:pt idx="0">
                  <c:v>-3.4285714285714288</c:v>
                </c:pt>
                <c:pt idx="1">
                  <c:v>-5.2631578947368416</c:v>
                </c:pt>
                <c:pt idx="2">
                  <c:v>-6.666666666666667</c:v>
                </c:pt>
                <c:pt idx="3">
                  <c:v>0</c:v>
                </c:pt>
                <c:pt idx="4">
                  <c:v>0</c:v>
                </c:pt>
                <c:pt idx="5">
                  <c:v>1.4804845222072678</c:v>
                </c:pt>
                <c:pt idx="6">
                  <c:v>-3.5294117647058822</c:v>
                </c:pt>
                <c:pt idx="7">
                  <c:v>-1.3157894736842104</c:v>
                </c:pt>
                <c:pt idx="8">
                  <c:v>-0.5988023952095809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015-9C40-973D1A06F28F}"/>
            </c:ext>
          </c:extLst>
        </c:ser>
        <c:ser>
          <c:idx val="1"/>
          <c:order val="1"/>
          <c:tx>
            <c:strRef>
              <c:f>figB6!$C$22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figB6!$A$23:$A$31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figB6!$C$23:$C$31</c:f>
              <c:numCache>
                <c:formatCode>0.0</c:formatCode>
                <c:ptCount val="9"/>
                <c:pt idx="0">
                  <c:v>-14.33396245157445</c:v>
                </c:pt>
                <c:pt idx="1">
                  <c:v>-9.3994778067885107</c:v>
                </c:pt>
                <c:pt idx="2">
                  <c:v>-16.39101456430511</c:v>
                </c:pt>
                <c:pt idx="3">
                  <c:v>-7.6396528541743063</c:v>
                </c:pt>
                <c:pt idx="4">
                  <c:v>-9.1618948464341479</c:v>
                </c:pt>
                <c:pt idx="5">
                  <c:v>-11.083696766458742</c:v>
                </c:pt>
                <c:pt idx="6">
                  <c:v>-14.944939695857368</c:v>
                </c:pt>
                <c:pt idx="7">
                  <c:v>-13.994851392464311</c:v>
                </c:pt>
                <c:pt idx="8">
                  <c:v>-11.0616003672797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015-9C40-973D1A06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95168"/>
        <c:axId val="192936704"/>
      </c:barChart>
      <c:catAx>
        <c:axId val="193095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67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67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51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372213262498811"/>
          <c:y val="5.8219734251968518E-2"/>
          <c:w val="0.33554502369668249"/>
          <c:h val="8.66336633663366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40190639981529E-2"/>
          <c:y val="3.5687249620113326E-2"/>
          <c:w val="0.79207194119185287"/>
          <c:h val="0.76944486541692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figB7!$B$23</c:f>
              <c:strCache>
                <c:ptCount val="1"/>
                <c:pt idx="0">
                  <c:v>Scolarizzazione bambini di 4 anni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figB7!$A$24:$A$32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figB7!$B$24:$B$32</c:f>
              <c:numCache>
                <c:formatCode>0.0</c:formatCode>
                <c:ptCount val="9"/>
                <c:pt idx="0">
                  <c:v>96.499292786421492</c:v>
                </c:pt>
                <c:pt idx="1">
                  <c:v>94.952681388012621</c:v>
                </c:pt>
                <c:pt idx="2">
                  <c:v>95.106186518928908</c:v>
                </c:pt>
                <c:pt idx="3">
                  <c:v>96.919624643002862</c:v>
                </c:pt>
                <c:pt idx="4">
                  <c:v>95.866345160179122</c:v>
                </c:pt>
                <c:pt idx="5">
                  <c:v>95.523770918987779</c:v>
                </c:pt>
                <c:pt idx="6">
                  <c:v>96.725912067352667</c:v>
                </c:pt>
                <c:pt idx="7">
                  <c:v>95.979899497487438</c:v>
                </c:pt>
                <c:pt idx="8">
                  <c:v>95.860871683976484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F-4F15-A6F5-6BB9C19F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93787392"/>
        <c:axId val="193987712"/>
      </c:barChart>
      <c:catAx>
        <c:axId val="1937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98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987712"/>
        <c:scaling>
          <c:orientation val="minMax"/>
          <c:max val="100"/>
          <c:min val="7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7873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1" r="0.750000000000001" t="1" header="0.5" footer="0.5"/>
    <c:pageSetup paperSize="9" orientation="landscape" verticalDpi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20320</xdr:colOff>
      <xdr:row>0</xdr:row>
      <xdr:rowOff>107950</xdr:rowOff>
    </xdr:from>
    <xdr:to>
      <xdr:col>15</xdr:col>
      <xdr:colOff>128270</xdr:colOff>
      <xdr:row>1</xdr:row>
      <xdr:rowOff>149225</xdr:rowOff>
    </xdr:to>
    <xdr:grpSp>
      <xdr:nvGrpSpPr>
        <xdr:cNvPr id="2" name="Gruppo 2"/>
        <xdr:cNvGrpSpPr>
          <a:grpSpLocks/>
        </xdr:cNvGrpSpPr>
      </xdr:nvGrpSpPr>
      <xdr:grpSpPr bwMode="auto">
        <a:xfrm>
          <a:off x="5872480" y="107950"/>
          <a:ext cx="1570990" cy="460375"/>
          <a:chOff x="4114800" y="0"/>
          <a:chExt cx="1753055" cy="533224"/>
        </a:xfrm>
      </xdr:grpSpPr>
      <xdr:pic>
        <xdr:nvPicPr>
          <xdr:cNvPr id="3" name="Immagin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4800" y="0"/>
            <a:ext cx="485776" cy="5332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magin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2470" y="0"/>
            <a:ext cx="1225385" cy="371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0.07952</cdr:x>
      <cdr:y>0.17814</cdr:y>
    </cdr:from>
    <cdr:to>
      <cdr:x>0.87018</cdr:x>
      <cdr:y>0.18256</cdr:y>
    </cdr:to>
    <cdr:sp macro="" textlink="">
      <cdr:nvSpPr>
        <cdr:cNvPr id="3" name="Connettore 2 2"/>
        <cdr:cNvSpPr/>
      </cdr:nvSpPr>
      <cdr:spPr bwMode="auto">
        <a:xfrm xmlns:a="http://schemas.openxmlformats.org/drawingml/2006/main">
          <a:off x="485051" y="531099"/>
          <a:ext cx="4685961" cy="1210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>
              <a:lumMod val="50000"/>
            </a:schemeClr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0.87564</cdr:x>
      <cdr:y>0.04289</cdr:y>
    </cdr:from>
    <cdr:to>
      <cdr:x>1</cdr:x>
      <cdr:y>0.61816</cdr:y>
    </cdr:to>
    <cdr:sp macro="" textlink="">
      <cdr:nvSpPr>
        <cdr:cNvPr id="4" name="Elaborazione alternativa 3"/>
        <cdr:cNvSpPr/>
      </cdr:nvSpPr>
      <cdr:spPr bwMode="auto">
        <a:xfrm xmlns:a="http://schemas.openxmlformats.org/drawingml/2006/main">
          <a:off x="5467625" y="153347"/>
          <a:ext cx="771250" cy="1551628"/>
        </a:xfrm>
        <a:prstGeom xmlns:a="http://schemas.openxmlformats.org/drawingml/2006/main" prst="flowChartAlternateProcess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2">
              <a:lumMod val="90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it-IT" sz="800">
              <a:solidFill>
                <a:schemeClr val="bg2">
                  <a:lumMod val="25000"/>
                </a:schemeClr>
              </a:solidFill>
              <a:latin typeface="Century Gothic" pitchFamily="34" charset="0"/>
            </a:rPr>
            <a:t>Obiettivo Europa </a:t>
          </a:r>
          <a:r>
            <a:rPr lang="it-IT" sz="800" baseline="0">
              <a:solidFill>
                <a:schemeClr val="bg2">
                  <a:lumMod val="25000"/>
                </a:schemeClr>
              </a:solidFill>
              <a:latin typeface="Century Gothic" pitchFamily="34" charset="0"/>
            </a:rPr>
            <a:t>2020: almeno il 95%  dei bambini  di  età  4 anni scolarizzati</a:t>
          </a:r>
          <a:endParaRPr lang="it-IT" sz="800">
            <a:solidFill>
              <a:schemeClr val="bg2">
                <a:lumMod val="25000"/>
              </a:schemeClr>
            </a:solidFill>
            <a:latin typeface="Century Gothic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241300</xdr:colOff>
      <xdr:row>16</xdr:row>
      <xdr:rowOff>82550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355600</xdr:colOff>
      <xdr:row>16</xdr:row>
      <xdr:rowOff>7620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60960</xdr:rowOff>
    </xdr:from>
    <xdr:to>
      <xdr:col>14</xdr:col>
      <xdr:colOff>209550</xdr:colOff>
      <xdr:row>14</xdr:row>
      <xdr:rowOff>57150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0.75653</cdr:x>
      <cdr:y>0.80984</cdr:y>
    </cdr:from>
    <cdr:to>
      <cdr:x>0.86619</cdr:x>
      <cdr:y>0.95479</cdr:y>
    </cdr:to>
    <cdr:sp macro="" textlink="">
      <cdr:nvSpPr>
        <cdr:cNvPr id="2" name="Rettangolo 1"/>
        <cdr:cNvSpPr/>
      </cdr:nvSpPr>
      <cdr:spPr bwMode="auto">
        <a:xfrm xmlns:a="http://schemas.openxmlformats.org/drawingml/2006/main">
          <a:off x="4563884" y="1648836"/>
          <a:ext cx="667801" cy="3457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31750</xdr:rowOff>
    </xdr:from>
    <xdr:to>
      <xdr:col>11</xdr:col>
      <xdr:colOff>165100</xdr:colOff>
      <xdr:row>22</xdr:row>
      <xdr:rowOff>82550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98424</xdr:rowOff>
    </xdr:from>
    <xdr:to>
      <xdr:col>12</xdr:col>
      <xdr:colOff>213360</xdr:colOff>
      <xdr:row>21</xdr:row>
      <xdr:rowOff>7619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330200</xdr:colOff>
      <xdr:row>23</xdr:row>
      <xdr:rowOff>146050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228600</xdr:colOff>
      <xdr:row>18</xdr:row>
      <xdr:rowOff>101600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10</xdr:col>
      <xdr:colOff>76200</xdr:colOff>
      <xdr:row>16</xdr:row>
      <xdr:rowOff>76200</xdr:rowOff>
    </xdr:to>
    <xdr:graphicFrame macro="">
      <xdr:nvGraphicFramePr>
        <xdr:cNvPr id="2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topLeftCell="A10" workbookViewId="0">
      <selection activeCell="B27" sqref="B27"/>
    </sheetView>
  </sheetViews>
  <sheetFormatPr defaultRowHeight="10.8" x14ac:dyDescent="0.25"/>
  <sheetData>
    <row r="1" spans="1:14" ht="33" customHeight="1" x14ac:dyDescent="0.25">
      <c r="A1" s="7" t="s">
        <v>187</v>
      </c>
      <c r="B1" s="1"/>
      <c r="C1" s="1"/>
      <c r="D1" s="1"/>
    </row>
    <row r="2" spans="1:14" ht="37.5" customHeight="1" x14ac:dyDescent="0.35">
      <c r="A2" s="125" t="s">
        <v>179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4" ht="21" x14ac:dyDescent="0.35">
      <c r="A3" s="4"/>
      <c r="B3" s="3"/>
      <c r="C3" s="1"/>
      <c r="D3" s="1"/>
    </row>
    <row r="4" spans="1:14" ht="15" x14ac:dyDescent="0.25">
      <c r="A4" s="17" t="s">
        <v>0</v>
      </c>
      <c r="B4" s="17"/>
      <c r="C4" s="14"/>
      <c r="D4" s="14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0.100000000000001" customHeight="1" x14ac:dyDescent="0.5">
      <c r="A5" s="5" t="s">
        <v>1</v>
      </c>
      <c r="B5" s="2" t="str">
        <f>tabB1!A1</f>
        <v>Tab. B.1 Servizi educativi piemontesi e capacità ricettiva, per tipo e provincia nel 2020 (giugno)</v>
      </c>
      <c r="C5" s="1"/>
      <c r="D5" s="1"/>
    </row>
    <row r="6" spans="1:14" ht="20.100000000000001" customHeight="1" x14ac:dyDescent="0.5">
      <c r="A6" s="5" t="s">
        <v>1</v>
      </c>
      <c r="B6" s="2" t="str">
        <f>figB1!$A$1</f>
        <v>Fig. B.1 Tasso di copertura dei servizi educativi 0-2 nelle aree piemontesi, nel 2020 (giugno)</v>
      </c>
      <c r="C6" s="1"/>
      <c r="D6" s="1"/>
    </row>
    <row r="7" spans="1:14" ht="20.100000000000001" customHeight="1" x14ac:dyDescent="0.5">
      <c r="A7" s="5" t="s">
        <v>1</v>
      </c>
      <c r="B7" s="2" t="str">
        <f>figB2!A1</f>
        <v>Fig. B.2 Servizi educativi per tipo e gestione in Piemonte nel 2020 (giugno)</v>
      </c>
      <c r="C7" s="1"/>
      <c r="D7" s="1"/>
    </row>
    <row r="8" spans="1:14" ht="20.100000000000001" customHeight="1" x14ac:dyDescent="0.5">
      <c r="A8" s="5" t="s">
        <v>1</v>
      </c>
      <c r="B8" s="2" t="str">
        <f>figB3!$A$1</f>
        <v>Fig. B.3 Tasso di copertura servizi educativi nei Paesi europei, confronto anni 2018 e 2019</v>
      </c>
      <c r="C8" s="1"/>
      <c r="D8" s="1"/>
    </row>
    <row r="9" spans="1:14" ht="15" x14ac:dyDescent="0.25">
      <c r="A9" s="124" t="s">
        <v>2</v>
      </c>
      <c r="B9" s="124"/>
      <c r="C9" s="15"/>
      <c r="D9" s="15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20.100000000000001" customHeight="1" x14ac:dyDescent="0.5">
      <c r="A10" s="5" t="s">
        <v>1</v>
      </c>
      <c r="B10" s="2" t="str">
        <f>tabB2!A1</f>
        <v>Tab. B.2 Scuola dell'infanzia: numero di iscritti, per provincia e  tipo di gestione, A.S. 2019/20</v>
      </c>
      <c r="C10" s="1"/>
      <c r="D10" s="1"/>
    </row>
    <row r="11" spans="1:14" ht="20.100000000000001" customHeight="1" x14ac:dyDescent="0.5">
      <c r="A11" s="5" t="s">
        <v>1</v>
      </c>
      <c r="B11" s="2" t="str">
        <f>tabB3!A1</f>
        <v>Tab. B.3 Scuola dell'infanzia: numero di sedi per provincia e tipo di gestione, A.S. 2019/20</v>
      </c>
      <c r="C11" s="1"/>
      <c r="D11" s="1"/>
    </row>
    <row r="12" spans="1:14" ht="20.100000000000001" customHeight="1" x14ac:dyDescent="0.5">
      <c r="A12" s="5" t="s">
        <v>1</v>
      </c>
      <c r="B12" s="2" t="str">
        <f>tabB4!A1</f>
        <v>Tab. B.4  Scuola dell'infanzia: iscritti per sesso, provincia e iscritti in anticipo, A.S. 2019/20</v>
      </c>
      <c r="C12" s="1"/>
      <c r="D12" s="1"/>
    </row>
    <row r="13" spans="1:14" ht="20.100000000000001" customHeight="1" x14ac:dyDescent="0.5">
      <c r="A13" s="5" t="s">
        <v>1</v>
      </c>
      <c r="B13" s="6" t="str">
        <f>figB4!$A$1</f>
        <v>Fig.  B.4  Quota di bambini con età inferiore ai tre anni  nella scuola dell'infanzia per regione italiana (ogni 100 iscritti) A.S. 2019/20</v>
      </c>
      <c r="C13" s="1"/>
      <c r="D13" s="1"/>
    </row>
    <row r="14" spans="1:14" ht="20.100000000000001" customHeight="1" x14ac:dyDescent="0.5">
      <c r="A14" s="5" t="s">
        <v>1</v>
      </c>
      <c r="B14" s="2" t="s">
        <v>3</v>
      </c>
      <c r="C14" s="1"/>
      <c r="D14" s="1"/>
    </row>
    <row r="15" spans="1:14" ht="20.100000000000001" customHeight="1" x14ac:dyDescent="0.5">
      <c r="A15" s="5" t="s">
        <v>1</v>
      </c>
      <c r="B15" s="2" t="str">
        <f>figB6!A1</f>
        <v>Fig. B.6 Scuola dell'infanzia: variazioni % del numero di sedi e iscritti tra gli AA.SS 2015/16 e 2019/20 per provincia</v>
      </c>
      <c r="C15" s="1"/>
      <c r="D15" s="1"/>
    </row>
    <row r="16" spans="1:14" ht="15" x14ac:dyDescent="0.25">
      <c r="A16" s="21" t="s">
        <v>4</v>
      </c>
      <c r="B16" s="21"/>
      <c r="C16" s="16"/>
      <c r="D16" s="16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4" ht="20.100000000000001" customHeight="1" x14ac:dyDescent="0.5">
      <c r="A17" s="5" t="s">
        <v>1</v>
      </c>
      <c r="B17" s="2" t="str">
        <f>figB7!A1</f>
        <v>Fig. B.7  Tasso di scolarizzazione dei bambini di 4 anni. A.S. 2019/20</v>
      </c>
      <c r="C17" s="1"/>
      <c r="D17" s="1"/>
    </row>
    <row r="18" spans="1:4" ht="20.100000000000001" customHeight="1" x14ac:dyDescent="0.5">
      <c r="A18" s="5" t="s">
        <v>1</v>
      </c>
      <c r="B18" s="2" t="str">
        <f>tabB5!A1</f>
        <v>Tab. B.5  Scuola dell'Infanzia: presenza del servizio di scuolabus  e mensa, A.S. 2019/20</v>
      </c>
      <c r="C18" s="1"/>
      <c r="D18" s="1"/>
    </row>
    <row r="19" spans="1:4" ht="20.100000000000001" customHeight="1" x14ac:dyDescent="0.5">
      <c r="A19" s="5" t="s">
        <v>1</v>
      </c>
      <c r="B19" s="2" t="str">
        <f>tabB6!A1</f>
        <v>Tab. B.6 Scuola dell'infanzia iscritti per tipo di orario e gestione, A.S. 2019/20</v>
      </c>
      <c r="C19" s="1"/>
      <c r="D19" s="1"/>
    </row>
    <row r="21" spans="1:4" ht="13.2" x14ac:dyDescent="0.25">
      <c r="A21" s="2" t="s">
        <v>196</v>
      </c>
      <c r="B21" s="1"/>
      <c r="C21" s="1"/>
      <c r="D21" s="1"/>
    </row>
  </sheetData>
  <mergeCells count="2">
    <mergeCell ref="A9:B9"/>
    <mergeCell ref="A2:L2"/>
  </mergeCells>
  <hyperlinks>
    <hyperlink ref="A10" location="tabB2!A1" display="→"/>
    <hyperlink ref="A11" location="tabB3!A1" display="→"/>
    <hyperlink ref="A12" location="tabB4!A1" display="→"/>
    <hyperlink ref="A13" location="figB4!A1" display="→"/>
    <hyperlink ref="A14" location="figB5!A1" display="→"/>
    <hyperlink ref="A15" location="figB6!A1" display="→"/>
    <hyperlink ref="A18:A19" location="fig_e4!A1" display="→"/>
    <hyperlink ref="A18" location="tabB5!A1" display="→"/>
    <hyperlink ref="A19" location="tabB6!A1" display="→"/>
    <hyperlink ref="A17" location="figB7!A1" display="→"/>
    <hyperlink ref="A6" location="figB1!A1" display="→"/>
    <hyperlink ref="A7" location="figB2!A1" display="→"/>
    <hyperlink ref="A8" location="figB3!A1" display="→"/>
    <hyperlink ref="A5" location="tabB1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8"/>
  <sheetViews>
    <sheetView showGridLines="0" workbookViewId="0">
      <selection activeCell="I28" sqref="I28"/>
    </sheetView>
  </sheetViews>
  <sheetFormatPr defaultRowHeight="10.8" x14ac:dyDescent="0.25"/>
  <sheetData>
    <row r="1" spans="1:1" ht="13.8" x14ac:dyDescent="0.25">
      <c r="A1" s="58" t="s">
        <v>3</v>
      </c>
    </row>
    <row r="23" spans="1:10" ht="12" x14ac:dyDescent="0.25">
      <c r="A23" s="59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2" x14ac:dyDescent="0.25">
      <c r="A24" s="59"/>
      <c r="B24" s="56"/>
      <c r="C24" s="56"/>
      <c r="D24" s="56"/>
      <c r="E24" s="56"/>
      <c r="F24" s="56"/>
      <c r="G24" s="56"/>
      <c r="H24" s="56"/>
      <c r="I24" s="56"/>
      <c r="J24" s="56"/>
    </row>
    <row r="25" spans="1:10" x14ac:dyDescent="0.25">
      <c r="A25" s="57" t="s">
        <v>91</v>
      </c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27" customHeight="1" x14ac:dyDescent="0.25">
      <c r="A26" s="146" t="s">
        <v>92</v>
      </c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ht="27" customHeight="1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/>
    </row>
    <row r="28" spans="1:10" ht="21.9" customHeight="1" x14ac:dyDescent="0.25">
      <c r="A28" s="60"/>
      <c r="B28" s="61" t="s">
        <v>93</v>
      </c>
      <c r="C28" s="61" t="s">
        <v>94</v>
      </c>
      <c r="D28" s="61" t="s">
        <v>95</v>
      </c>
      <c r="E28" s="56"/>
      <c r="F28" s="56"/>
      <c r="G28" s="56"/>
      <c r="H28" s="56"/>
      <c r="I28" s="56"/>
      <c r="J28" s="56"/>
    </row>
    <row r="29" spans="1:10" x14ac:dyDescent="0.25">
      <c r="A29" s="63" t="s">
        <v>96</v>
      </c>
      <c r="B29" s="62">
        <v>100404</v>
      </c>
      <c r="C29" s="62">
        <v>96864</v>
      </c>
      <c r="D29" s="62">
        <v>3540</v>
      </c>
      <c r="E29" s="56"/>
      <c r="F29" s="56"/>
      <c r="G29" s="56"/>
      <c r="H29" s="56"/>
      <c r="I29" s="56"/>
      <c r="J29" s="56"/>
    </row>
    <row r="30" spans="1:10" x14ac:dyDescent="0.25">
      <c r="A30" s="63" t="s">
        <v>97</v>
      </c>
      <c r="B30" s="62">
        <v>102158</v>
      </c>
      <c r="C30" s="62">
        <v>98015</v>
      </c>
      <c r="D30" s="62">
        <v>4143</v>
      </c>
      <c r="E30" s="56"/>
      <c r="F30" s="56"/>
      <c r="G30" s="56"/>
      <c r="H30" s="56"/>
      <c r="I30" s="56"/>
      <c r="J30" s="56"/>
    </row>
    <row r="31" spans="1:10" x14ac:dyDescent="0.25">
      <c r="A31" s="63" t="s">
        <v>98</v>
      </c>
      <c r="B31" s="62">
        <v>104301</v>
      </c>
      <c r="C31" s="62">
        <v>98720</v>
      </c>
      <c r="D31" s="62">
        <v>5581</v>
      </c>
      <c r="E31" s="56"/>
      <c r="F31" s="56"/>
      <c r="G31" s="56"/>
      <c r="H31" s="56"/>
      <c r="I31" s="56"/>
      <c r="J31" s="56"/>
    </row>
    <row r="32" spans="1:10" x14ac:dyDescent="0.25">
      <c r="A32" s="63" t="s">
        <v>99</v>
      </c>
      <c r="B32" s="64">
        <v>105881</v>
      </c>
      <c r="C32" s="64">
        <v>98973</v>
      </c>
      <c r="D32" s="64">
        <v>6908</v>
      </c>
      <c r="E32" s="56"/>
      <c r="F32" s="56"/>
      <c r="G32" s="56"/>
      <c r="H32" s="56"/>
      <c r="I32" s="56"/>
      <c r="J32" s="56"/>
    </row>
    <row r="33" spans="1:10" x14ac:dyDescent="0.25">
      <c r="A33" s="63" t="s">
        <v>100</v>
      </c>
      <c r="B33" s="64">
        <v>104790</v>
      </c>
      <c r="C33" s="64">
        <v>97507</v>
      </c>
      <c r="D33" s="64">
        <v>7878</v>
      </c>
      <c r="E33" s="56"/>
      <c r="F33" s="56"/>
      <c r="G33" s="56"/>
      <c r="H33" s="56"/>
      <c r="I33" s="56"/>
      <c r="J33" s="56"/>
    </row>
    <row r="34" spans="1:10" x14ac:dyDescent="0.25">
      <c r="A34" s="63" t="s">
        <v>101</v>
      </c>
      <c r="B34" s="64">
        <v>108600</v>
      </c>
      <c r="C34" s="64">
        <v>99752</v>
      </c>
      <c r="D34" s="64">
        <v>8848</v>
      </c>
    </row>
    <row r="35" spans="1:10" x14ac:dyDescent="0.25">
      <c r="A35" s="63" t="s">
        <v>102</v>
      </c>
      <c r="B35" s="64">
        <v>108806</v>
      </c>
      <c r="C35" s="64">
        <v>99083</v>
      </c>
      <c r="D35" s="64">
        <v>9723</v>
      </c>
    </row>
    <row r="36" spans="1:10" x14ac:dyDescent="0.25">
      <c r="A36" s="63" t="s">
        <v>103</v>
      </c>
      <c r="B36" s="64">
        <v>110639</v>
      </c>
      <c r="C36" s="64">
        <v>99501</v>
      </c>
      <c r="D36" s="64">
        <v>11138</v>
      </c>
    </row>
    <row r="37" spans="1:10" x14ac:dyDescent="0.25">
      <c r="A37" s="63" t="s">
        <v>104</v>
      </c>
      <c r="B37" s="64">
        <v>111758</v>
      </c>
      <c r="C37" s="64">
        <v>99038</v>
      </c>
      <c r="D37" s="64">
        <v>12720</v>
      </c>
    </row>
    <row r="38" spans="1:10" x14ac:dyDescent="0.25">
      <c r="A38" s="63" t="s">
        <v>105</v>
      </c>
      <c r="B38" s="64">
        <v>113796</v>
      </c>
      <c r="C38" s="64">
        <v>99842</v>
      </c>
      <c r="D38" s="64">
        <v>13954</v>
      </c>
    </row>
    <row r="39" spans="1:10" x14ac:dyDescent="0.25">
      <c r="A39" s="63" t="s">
        <v>106</v>
      </c>
      <c r="B39" s="64">
        <v>115009</v>
      </c>
      <c r="C39" s="64">
        <v>100110</v>
      </c>
      <c r="D39" s="64">
        <v>14899</v>
      </c>
    </row>
    <row r="40" spans="1:10" x14ac:dyDescent="0.25">
      <c r="A40" s="63" t="s">
        <v>107</v>
      </c>
      <c r="B40" s="64">
        <v>115919</v>
      </c>
      <c r="C40" s="64">
        <v>99740</v>
      </c>
      <c r="D40" s="64">
        <v>16179</v>
      </c>
    </row>
    <row r="41" spans="1:10" x14ac:dyDescent="0.25">
      <c r="A41" s="63" t="s">
        <v>108</v>
      </c>
      <c r="B41" s="64">
        <v>116243</v>
      </c>
      <c r="C41" s="64">
        <v>99454</v>
      </c>
      <c r="D41" s="64">
        <v>16789</v>
      </c>
    </row>
    <row r="42" spans="1:10" x14ac:dyDescent="0.25">
      <c r="A42" s="63" t="s">
        <v>109</v>
      </c>
      <c r="B42" s="64">
        <v>114915</v>
      </c>
      <c r="C42" s="64">
        <v>98149</v>
      </c>
      <c r="D42" s="64">
        <v>16766</v>
      </c>
    </row>
    <row r="43" spans="1:10" x14ac:dyDescent="0.25">
      <c r="A43" s="63" t="s">
        <v>110</v>
      </c>
      <c r="B43" s="64">
        <v>113226</v>
      </c>
      <c r="C43" s="64">
        <v>96388</v>
      </c>
      <c r="D43" s="64">
        <v>16724</v>
      </c>
    </row>
    <row r="44" spans="1:10" x14ac:dyDescent="0.25">
      <c r="A44" s="63" t="s">
        <v>111</v>
      </c>
      <c r="B44" s="64">
        <v>111087</v>
      </c>
      <c r="C44" s="64">
        <v>94813</v>
      </c>
      <c r="D44" s="64">
        <v>16274</v>
      </c>
    </row>
    <row r="45" spans="1:10" x14ac:dyDescent="0.25">
      <c r="A45" s="63" t="s">
        <v>112</v>
      </c>
      <c r="B45" s="64">
        <v>108526</v>
      </c>
      <c r="C45" s="64">
        <v>92808</v>
      </c>
      <c r="D45" s="64">
        <v>15718</v>
      </c>
    </row>
    <row r="46" spans="1:10" x14ac:dyDescent="0.25">
      <c r="A46" s="63" t="s">
        <v>113</v>
      </c>
      <c r="B46" s="64">
        <v>105302</v>
      </c>
      <c r="C46" s="64">
        <v>89470</v>
      </c>
      <c r="D46" s="64">
        <v>15832</v>
      </c>
    </row>
    <row r="47" spans="1:10" x14ac:dyDescent="0.25">
      <c r="A47" s="63" t="s">
        <v>114</v>
      </c>
      <c r="B47" s="92">
        <v>102111</v>
      </c>
      <c r="C47" s="92">
        <v>86478</v>
      </c>
      <c r="D47" s="92">
        <v>15633</v>
      </c>
    </row>
    <row r="48" spans="1:10" x14ac:dyDescent="0.25">
      <c r="A48" s="63" t="s">
        <v>177</v>
      </c>
      <c r="B48" s="64">
        <v>98799</v>
      </c>
      <c r="C48" s="64">
        <f>B48-D48</f>
        <v>83143</v>
      </c>
      <c r="D48" s="64">
        <v>15656</v>
      </c>
    </row>
  </sheetData>
  <mergeCells count="1">
    <mergeCell ref="A26:J2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91"/>
  <sheetViews>
    <sheetView showGridLines="0" workbookViewId="0">
      <selection activeCell="R9" sqref="R9"/>
    </sheetView>
  </sheetViews>
  <sheetFormatPr defaultRowHeight="10.8" x14ac:dyDescent="0.25"/>
  <sheetData>
    <row r="1" spans="1:12" ht="16.8" x14ac:dyDescent="0.25">
      <c r="A1" s="67" t="s">
        <v>178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9"/>
    </row>
    <row r="2" spans="1:12" x14ac:dyDescent="0.25">
      <c r="A2" s="65"/>
      <c r="B2" s="71"/>
      <c r="C2" s="71"/>
      <c r="D2" s="65"/>
      <c r="E2" s="65"/>
      <c r="F2" s="65"/>
      <c r="G2" s="65"/>
      <c r="H2" s="65"/>
      <c r="I2" s="65"/>
      <c r="J2" s="65"/>
      <c r="K2" s="65"/>
      <c r="L2" s="65"/>
    </row>
    <row r="18" spans="1:3" x14ac:dyDescent="0.25">
      <c r="B18" s="65"/>
      <c r="C18" s="65"/>
    </row>
    <row r="20" spans="1:3" x14ac:dyDescent="0.25">
      <c r="A20" s="66" t="s">
        <v>91</v>
      </c>
    </row>
    <row r="22" spans="1:3" x14ac:dyDescent="0.25">
      <c r="A22" s="72"/>
      <c r="B22" s="73" t="s">
        <v>115</v>
      </c>
      <c r="C22" s="73" t="s">
        <v>116</v>
      </c>
    </row>
    <row r="23" spans="1:3" x14ac:dyDescent="0.25">
      <c r="A23" s="74" t="s">
        <v>12</v>
      </c>
      <c r="B23" s="76">
        <v>-3.4285714285714288</v>
      </c>
      <c r="C23" s="76">
        <v>-14.33396245157445</v>
      </c>
    </row>
    <row r="24" spans="1:3" x14ac:dyDescent="0.25">
      <c r="A24" s="74" t="s">
        <v>13</v>
      </c>
      <c r="B24" s="76">
        <v>-5.2631578947368416</v>
      </c>
      <c r="C24" s="76">
        <v>-9.3994778067885107</v>
      </c>
    </row>
    <row r="25" spans="1:3" x14ac:dyDescent="0.25">
      <c r="A25" s="74" t="s">
        <v>14</v>
      </c>
      <c r="B25" s="76">
        <v>-6.666666666666667</v>
      </c>
      <c r="C25" s="76">
        <v>-16.39101456430511</v>
      </c>
    </row>
    <row r="26" spans="1:3" x14ac:dyDescent="0.25">
      <c r="A26" s="74" t="s">
        <v>15</v>
      </c>
      <c r="B26" s="76">
        <v>0</v>
      </c>
      <c r="C26" s="76">
        <v>-7.6396528541743063</v>
      </c>
    </row>
    <row r="27" spans="1:3" x14ac:dyDescent="0.25">
      <c r="A27" s="73" t="s">
        <v>16</v>
      </c>
      <c r="B27" s="76">
        <v>0</v>
      </c>
      <c r="C27" s="76">
        <v>-9.1618948464341479</v>
      </c>
    </row>
    <row r="28" spans="1:3" x14ac:dyDescent="0.25">
      <c r="A28" s="74" t="s">
        <v>17</v>
      </c>
      <c r="B28" s="76">
        <v>1.4804845222072678</v>
      </c>
      <c r="C28" s="76">
        <v>-11.083696766458742</v>
      </c>
    </row>
    <row r="29" spans="1:3" ht="21.6" x14ac:dyDescent="0.25">
      <c r="A29" s="77" t="s">
        <v>117</v>
      </c>
      <c r="B29" s="76">
        <v>-3.5294117647058822</v>
      </c>
      <c r="C29" s="76">
        <v>-14.944939695857368</v>
      </c>
    </row>
    <row r="30" spans="1:3" x14ac:dyDescent="0.25">
      <c r="A30" s="74" t="s">
        <v>19</v>
      </c>
      <c r="B30" s="76">
        <v>-1.3157894736842104</v>
      </c>
      <c r="C30" s="76">
        <v>-13.994851392464311</v>
      </c>
    </row>
    <row r="31" spans="1:3" x14ac:dyDescent="0.25">
      <c r="A31" s="74" t="s">
        <v>20</v>
      </c>
      <c r="B31" s="76">
        <v>-0.5988023952095809</v>
      </c>
      <c r="C31" s="76">
        <v>-11.0616003672797</v>
      </c>
    </row>
    <row r="68" spans="2:13" x14ac:dyDescent="0.25">
      <c r="B68" s="70">
        <v>89</v>
      </c>
      <c r="C68" s="65"/>
      <c r="D68" s="70">
        <v>9</v>
      </c>
      <c r="E68" s="65"/>
      <c r="F68" s="70">
        <v>90</v>
      </c>
      <c r="G68" s="65"/>
      <c r="H68" s="70">
        <v>117</v>
      </c>
      <c r="I68" s="65"/>
      <c r="J68" s="65"/>
      <c r="K68" s="65"/>
      <c r="L68" s="65"/>
      <c r="M68" s="70">
        <v>422</v>
      </c>
    </row>
    <row r="69" spans="2:13" x14ac:dyDescent="0.25">
      <c r="B69" s="70">
        <v>0</v>
      </c>
      <c r="C69" s="65"/>
      <c r="D69" s="70">
        <v>1</v>
      </c>
      <c r="E69" s="65"/>
      <c r="F69" s="70">
        <v>9</v>
      </c>
      <c r="G69" s="65"/>
      <c r="H69" s="70">
        <v>9</v>
      </c>
      <c r="I69" s="65"/>
      <c r="J69" s="65"/>
      <c r="K69" s="65"/>
      <c r="L69" s="65"/>
      <c r="M69" s="70">
        <v>57</v>
      </c>
    </row>
    <row r="70" spans="2:13" x14ac:dyDescent="0.25">
      <c r="B70" s="70">
        <v>3</v>
      </c>
      <c r="C70" s="65"/>
      <c r="D70" s="70">
        <v>5</v>
      </c>
      <c r="E70" s="65"/>
      <c r="F70" s="70">
        <v>23</v>
      </c>
      <c r="G70" s="65"/>
      <c r="H70" s="70">
        <v>17</v>
      </c>
      <c r="I70" s="65"/>
      <c r="J70" s="65"/>
      <c r="K70" s="65"/>
      <c r="L70" s="65"/>
      <c r="M70" s="70">
        <v>80</v>
      </c>
    </row>
    <row r="71" spans="2:13" x14ac:dyDescent="0.25">
      <c r="B71" s="70">
        <v>1</v>
      </c>
      <c r="C71" s="65"/>
      <c r="D71" s="70">
        <v>8</v>
      </c>
      <c r="E71" s="65"/>
      <c r="F71" s="70">
        <v>28</v>
      </c>
      <c r="G71" s="65"/>
      <c r="H71" s="70">
        <v>50</v>
      </c>
      <c r="I71" s="65"/>
      <c r="J71" s="65"/>
      <c r="K71" s="65"/>
      <c r="L71" s="65"/>
      <c r="M71" s="70">
        <v>185</v>
      </c>
    </row>
    <row r="72" spans="2:13" x14ac:dyDescent="0.25">
      <c r="B72" s="70">
        <v>1</v>
      </c>
      <c r="C72" s="65"/>
      <c r="D72" s="70">
        <v>4</v>
      </c>
      <c r="E72" s="65"/>
      <c r="F72" s="70">
        <v>22</v>
      </c>
      <c r="G72" s="65"/>
      <c r="H72" s="70">
        <v>9</v>
      </c>
      <c r="I72" s="65"/>
      <c r="J72" s="65"/>
      <c r="K72" s="65"/>
      <c r="L72" s="65"/>
      <c r="M72" s="70">
        <v>57</v>
      </c>
    </row>
    <row r="73" spans="2:13" x14ac:dyDescent="0.25">
      <c r="B73" s="70">
        <v>11</v>
      </c>
      <c r="C73" s="65"/>
      <c r="D73" s="70">
        <v>8</v>
      </c>
      <c r="E73" s="65"/>
      <c r="F73" s="70">
        <v>21</v>
      </c>
      <c r="G73" s="65"/>
      <c r="H73" s="70">
        <v>14</v>
      </c>
      <c r="I73" s="65"/>
      <c r="J73" s="65"/>
      <c r="K73" s="65"/>
      <c r="L73" s="65"/>
      <c r="M73" s="70">
        <v>119</v>
      </c>
    </row>
    <row r="74" spans="2:13" x14ac:dyDescent="0.25">
      <c r="B74" s="70">
        <v>0</v>
      </c>
      <c r="C74" s="65"/>
      <c r="D74" s="70">
        <v>2</v>
      </c>
      <c r="E74" s="65"/>
      <c r="F74" s="70">
        <v>5</v>
      </c>
      <c r="G74" s="65"/>
      <c r="H74" s="70">
        <v>21</v>
      </c>
      <c r="I74" s="65"/>
      <c r="J74" s="65"/>
      <c r="K74" s="65"/>
      <c r="L74" s="65"/>
      <c r="M74" s="70">
        <v>65</v>
      </c>
    </row>
    <row r="75" spans="2:13" x14ac:dyDescent="0.25">
      <c r="B75" s="70">
        <v>0</v>
      </c>
      <c r="C75" s="65"/>
      <c r="D75" s="70">
        <v>1</v>
      </c>
      <c r="E75" s="65"/>
      <c r="F75" s="70">
        <v>9</v>
      </c>
      <c r="G75" s="65"/>
      <c r="H75" s="70">
        <v>24</v>
      </c>
      <c r="I75" s="65"/>
      <c r="J75" s="65"/>
      <c r="K75" s="65"/>
      <c r="L75" s="65"/>
      <c r="M75" s="70">
        <v>53</v>
      </c>
    </row>
    <row r="76" spans="2:13" x14ac:dyDescent="0.25">
      <c r="B76" s="65"/>
      <c r="C76" s="7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81" spans="1:11" x14ac:dyDescent="0.25">
      <c r="A81" s="65"/>
      <c r="B81" s="70" t="s">
        <v>118</v>
      </c>
      <c r="C81" s="65"/>
      <c r="D81" s="70" t="s">
        <v>118</v>
      </c>
      <c r="E81" s="65"/>
      <c r="F81" s="70" t="s">
        <v>118</v>
      </c>
      <c r="G81" s="70" t="s">
        <v>118</v>
      </c>
      <c r="H81" s="70" t="s">
        <v>118</v>
      </c>
      <c r="I81" s="70" t="s">
        <v>36</v>
      </c>
      <c r="J81" s="65"/>
      <c r="K81" s="70" t="s">
        <v>119</v>
      </c>
    </row>
    <row r="82" spans="1:11" x14ac:dyDescent="0.25">
      <c r="A82" s="65"/>
      <c r="B82" s="70" t="s">
        <v>120</v>
      </c>
      <c r="C82" s="65"/>
      <c r="D82" s="70" t="s">
        <v>35</v>
      </c>
      <c r="E82" s="65"/>
      <c r="F82" s="70" t="s">
        <v>121</v>
      </c>
      <c r="G82" s="70" t="s">
        <v>122</v>
      </c>
      <c r="H82" s="70" t="s">
        <v>123</v>
      </c>
      <c r="I82" s="65"/>
      <c r="J82" s="65"/>
      <c r="K82" s="65"/>
    </row>
    <row r="83" spans="1:11" x14ac:dyDescent="0.25">
      <c r="A83" s="70" t="s">
        <v>124</v>
      </c>
      <c r="B83" s="70">
        <v>9</v>
      </c>
      <c r="C83" s="65"/>
      <c r="D83" s="70">
        <v>89</v>
      </c>
      <c r="E83" s="65"/>
      <c r="F83" s="70">
        <v>117</v>
      </c>
      <c r="G83" s="70">
        <v>90</v>
      </c>
      <c r="H83" s="70" t="s">
        <v>125</v>
      </c>
      <c r="I83" s="70">
        <v>422</v>
      </c>
      <c r="J83" s="65"/>
      <c r="K83" s="70">
        <v>727</v>
      </c>
    </row>
    <row r="84" spans="1:11" x14ac:dyDescent="0.25">
      <c r="A84" s="70" t="s">
        <v>126</v>
      </c>
      <c r="B84" s="70">
        <v>1</v>
      </c>
      <c r="C84" s="65"/>
      <c r="D84" s="70" t="s">
        <v>125</v>
      </c>
      <c r="E84" s="65"/>
      <c r="F84" s="70">
        <v>9</v>
      </c>
      <c r="G84" s="70">
        <v>9</v>
      </c>
      <c r="H84" s="70" t="s">
        <v>125</v>
      </c>
      <c r="I84" s="70">
        <v>57</v>
      </c>
      <c r="J84" s="65"/>
      <c r="K84" s="70">
        <v>76</v>
      </c>
    </row>
    <row r="85" spans="1:11" x14ac:dyDescent="0.25">
      <c r="A85" s="70" t="s">
        <v>127</v>
      </c>
      <c r="B85" s="70">
        <v>5</v>
      </c>
      <c r="C85" s="65"/>
      <c r="D85" s="70">
        <v>3</v>
      </c>
      <c r="E85" s="65"/>
      <c r="F85" s="70">
        <v>17</v>
      </c>
      <c r="G85" s="70">
        <v>23</v>
      </c>
      <c r="H85" s="70" t="s">
        <v>125</v>
      </c>
      <c r="I85" s="70">
        <v>80</v>
      </c>
      <c r="J85" s="65"/>
      <c r="K85" s="70">
        <v>128</v>
      </c>
    </row>
    <row r="86" spans="1:11" x14ac:dyDescent="0.25">
      <c r="A86" s="70" t="s">
        <v>128</v>
      </c>
      <c r="B86" s="70">
        <v>8</v>
      </c>
      <c r="C86" s="65"/>
      <c r="D86" s="70">
        <v>1</v>
      </c>
      <c r="E86" s="65"/>
      <c r="F86" s="70">
        <v>50</v>
      </c>
      <c r="G86" s="70">
        <v>28</v>
      </c>
      <c r="H86" s="70">
        <v>0</v>
      </c>
      <c r="I86" s="70">
        <v>185</v>
      </c>
      <c r="J86" s="65"/>
      <c r="K86" s="70">
        <v>272</v>
      </c>
    </row>
    <row r="87" spans="1:11" x14ac:dyDescent="0.25">
      <c r="A87" s="70" t="s">
        <v>129</v>
      </c>
      <c r="B87" s="70">
        <v>4</v>
      </c>
      <c r="C87" s="65"/>
      <c r="D87" s="70">
        <v>1</v>
      </c>
      <c r="E87" s="65"/>
      <c r="F87" s="70">
        <v>9</v>
      </c>
      <c r="G87" s="70">
        <v>22</v>
      </c>
      <c r="H87" s="70" t="s">
        <v>125</v>
      </c>
      <c r="I87" s="70">
        <v>57</v>
      </c>
      <c r="J87" s="65"/>
      <c r="K87" s="70">
        <v>93</v>
      </c>
    </row>
    <row r="88" spans="1:11" x14ac:dyDescent="0.25">
      <c r="A88" s="70" t="s">
        <v>130</v>
      </c>
      <c r="B88" s="70">
        <v>8</v>
      </c>
      <c r="C88" s="65"/>
      <c r="D88" s="70">
        <v>11</v>
      </c>
      <c r="E88" s="65"/>
      <c r="F88" s="70">
        <v>14</v>
      </c>
      <c r="G88" s="70">
        <v>21</v>
      </c>
      <c r="H88" s="70" t="s">
        <v>125</v>
      </c>
      <c r="I88" s="70">
        <v>119</v>
      </c>
      <c r="J88" s="65"/>
      <c r="K88" s="70">
        <v>173</v>
      </c>
    </row>
    <row r="89" spans="1:11" x14ac:dyDescent="0.25">
      <c r="A89" s="70" t="s">
        <v>131</v>
      </c>
      <c r="B89" s="70">
        <v>2</v>
      </c>
      <c r="C89" s="65"/>
      <c r="D89" s="70" t="s">
        <v>125</v>
      </c>
      <c r="E89" s="65"/>
      <c r="F89" s="70">
        <v>21</v>
      </c>
      <c r="G89" s="70">
        <v>5</v>
      </c>
      <c r="H89" s="70" t="s">
        <v>125</v>
      </c>
      <c r="I89" s="70">
        <v>65</v>
      </c>
      <c r="J89" s="65"/>
      <c r="K89" s="70">
        <v>93</v>
      </c>
    </row>
    <row r="90" spans="1:11" x14ac:dyDescent="0.25">
      <c r="A90" s="70" t="s">
        <v>132</v>
      </c>
      <c r="B90" s="70">
        <v>1</v>
      </c>
      <c r="C90" s="65"/>
      <c r="D90" s="70" t="s">
        <v>125</v>
      </c>
      <c r="E90" s="65"/>
      <c r="F90" s="70">
        <v>24</v>
      </c>
      <c r="G90" s="70">
        <v>9</v>
      </c>
      <c r="H90" s="70" t="s">
        <v>125</v>
      </c>
      <c r="I90" s="70">
        <v>53</v>
      </c>
      <c r="J90" s="65"/>
      <c r="K90" s="70">
        <v>87</v>
      </c>
    </row>
    <row r="91" spans="1:11" x14ac:dyDescent="0.25">
      <c r="A91" s="70" t="s">
        <v>119</v>
      </c>
      <c r="B91" s="70">
        <v>38</v>
      </c>
      <c r="C91" s="65"/>
      <c r="D91" s="70">
        <v>105</v>
      </c>
      <c r="E91" s="65"/>
      <c r="F91" s="70">
        <v>261</v>
      </c>
      <c r="G91" s="70">
        <v>207</v>
      </c>
      <c r="H91" s="70">
        <v>0</v>
      </c>
      <c r="I91" s="70">
        <v>1038</v>
      </c>
      <c r="J91" s="65"/>
      <c r="K91" s="70">
        <v>1649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showGridLines="0" workbookViewId="0">
      <selection activeCell="D23" sqref="D23"/>
    </sheetView>
  </sheetViews>
  <sheetFormatPr defaultRowHeight="10.8" x14ac:dyDescent="0.25"/>
  <sheetData>
    <row r="1" spans="1:12" ht="13.8" x14ac:dyDescent="0.25">
      <c r="A1" s="82" t="s">
        <v>181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x14ac:dyDescent="0.25">
      <c r="A5" s="79"/>
      <c r="B5" s="79"/>
      <c r="C5" s="83"/>
      <c r="D5" s="79"/>
      <c r="E5" s="79"/>
      <c r="F5" s="79"/>
      <c r="G5" s="79"/>
      <c r="H5" s="79"/>
      <c r="I5" s="79"/>
      <c r="J5" s="79"/>
      <c r="K5" s="79"/>
      <c r="L5" s="84"/>
    </row>
    <row r="6" spans="1:12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12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2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x14ac:dyDescent="0.25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1:12" x14ac:dyDescent="0.25">
      <c r="A17" s="95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spans="1:12" x14ac:dyDescent="0.25">
      <c r="A18" s="95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2" x14ac:dyDescent="0.25">
      <c r="A19" s="81" t="s">
        <v>182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12" x14ac:dyDescent="0.25">
      <c r="A20" t="s">
        <v>183</v>
      </c>
    </row>
    <row r="23" spans="1:12" ht="75.599999999999994" x14ac:dyDescent="0.25">
      <c r="A23" s="79"/>
      <c r="B23" s="85" t="s">
        <v>133</v>
      </c>
      <c r="C23" s="86" t="s">
        <v>134</v>
      </c>
      <c r="D23" s="87" t="s">
        <v>180</v>
      </c>
      <c r="E23" s="78"/>
      <c r="F23" s="78"/>
      <c r="G23" s="78"/>
      <c r="H23" s="78"/>
      <c r="I23" s="78"/>
      <c r="J23" s="78"/>
      <c r="K23" s="78"/>
      <c r="L23" s="78"/>
    </row>
    <row r="24" spans="1:12" x14ac:dyDescent="0.25">
      <c r="A24" s="80" t="s">
        <v>26</v>
      </c>
      <c r="B24" s="89">
        <v>96.499292786421492</v>
      </c>
      <c r="C24" s="90">
        <v>2729</v>
      </c>
      <c r="D24" s="90">
        <v>2828</v>
      </c>
      <c r="E24" s="78"/>
      <c r="F24" s="78"/>
      <c r="G24" s="78"/>
      <c r="H24" s="78"/>
      <c r="I24" s="78"/>
      <c r="J24" s="88"/>
      <c r="K24" s="88"/>
      <c r="L24" s="88"/>
    </row>
    <row r="25" spans="1:12" x14ac:dyDescent="0.25">
      <c r="A25" s="80" t="s">
        <v>28</v>
      </c>
      <c r="B25" s="89">
        <v>94.952681388012621</v>
      </c>
      <c r="C25" s="90">
        <v>1505</v>
      </c>
      <c r="D25" s="90">
        <v>1585</v>
      </c>
      <c r="E25" s="78"/>
      <c r="F25" s="78"/>
      <c r="G25" s="78"/>
      <c r="H25" s="78"/>
      <c r="I25" s="78"/>
      <c r="J25" s="78"/>
      <c r="K25" s="88"/>
      <c r="L25" s="78"/>
    </row>
    <row r="26" spans="1:12" x14ac:dyDescent="0.25">
      <c r="A26" s="80" t="s">
        <v>32</v>
      </c>
      <c r="B26" s="89">
        <v>95.106186518928908</v>
      </c>
      <c r="C26" s="90">
        <v>1030</v>
      </c>
      <c r="D26" s="90">
        <v>1083</v>
      </c>
      <c r="E26" s="78"/>
      <c r="F26" s="78"/>
      <c r="G26" s="78"/>
      <c r="H26" s="78"/>
      <c r="I26" s="78"/>
      <c r="J26" s="78"/>
      <c r="K26" s="78"/>
      <c r="L26" s="78"/>
    </row>
    <row r="27" spans="1:12" x14ac:dyDescent="0.25">
      <c r="A27" s="80" t="s">
        <v>25</v>
      </c>
      <c r="B27" s="89">
        <v>96.919624643002862</v>
      </c>
      <c r="C27" s="90">
        <v>4751</v>
      </c>
      <c r="D27" s="90">
        <v>4902</v>
      </c>
      <c r="E27" s="78"/>
      <c r="F27" s="78"/>
      <c r="G27" s="78"/>
      <c r="H27" s="78"/>
      <c r="I27" s="78"/>
      <c r="J27" s="78"/>
      <c r="K27" s="78"/>
      <c r="L27" s="78"/>
    </row>
    <row r="28" spans="1:12" x14ac:dyDescent="0.25">
      <c r="A28" s="80" t="s">
        <v>30</v>
      </c>
      <c r="B28" s="89">
        <v>95.866345160179122</v>
      </c>
      <c r="C28" s="90">
        <v>2783</v>
      </c>
      <c r="D28" s="90">
        <v>2903</v>
      </c>
      <c r="E28" s="78"/>
      <c r="F28" s="78"/>
      <c r="G28" s="78"/>
      <c r="H28" s="78"/>
      <c r="I28" s="78"/>
      <c r="J28" s="78"/>
      <c r="K28" s="78"/>
      <c r="L28" s="78"/>
    </row>
    <row r="29" spans="1:12" x14ac:dyDescent="0.25">
      <c r="A29" s="80" t="s">
        <v>31</v>
      </c>
      <c r="B29" s="89">
        <v>95.523770918987779</v>
      </c>
      <c r="C29" s="90">
        <v>16496</v>
      </c>
      <c r="D29" s="90">
        <v>17269</v>
      </c>
      <c r="E29" s="78"/>
      <c r="F29" s="78"/>
      <c r="G29" s="78"/>
      <c r="H29" s="78"/>
      <c r="I29" s="78"/>
      <c r="J29" s="78"/>
      <c r="K29" s="78"/>
      <c r="L29" s="78"/>
    </row>
    <row r="30" spans="1:12" x14ac:dyDescent="0.25">
      <c r="A30" s="80" t="s">
        <v>135</v>
      </c>
      <c r="B30" s="89">
        <v>96.725912067352667</v>
      </c>
      <c r="C30" s="90">
        <v>1034</v>
      </c>
      <c r="D30" s="90">
        <v>1069</v>
      </c>
      <c r="E30" s="78"/>
      <c r="F30" s="78"/>
      <c r="G30" s="78"/>
      <c r="H30" s="78"/>
      <c r="I30" s="78"/>
      <c r="J30" s="78"/>
      <c r="K30" s="78"/>
      <c r="L30" s="78"/>
    </row>
    <row r="31" spans="1:12" x14ac:dyDescent="0.25">
      <c r="A31" s="80" t="s">
        <v>29</v>
      </c>
      <c r="B31" s="89">
        <v>95.979899497487438</v>
      </c>
      <c r="C31" s="90">
        <v>1146</v>
      </c>
      <c r="D31" s="90">
        <v>1194</v>
      </c>
      <c r="E31" s="78"/>
      <c r="F31" s="78"/>
      <c r="G31" s="78"/>
      <c r="H31" s="78"/>
      <c r="I31" s="78"/>
      <c r="J31" s="78"/>
      <c r="K31" s="78"/>
      <c r="L31" s="78"/>
    </row>
    <row r="32" spans="1:12" x14ac:dyDescent="0.25">
      <c r="A32" s="80" t="s">
        <v>136</v>
      </c>
      <c r="B32" s="89">
        <v>95.860871683976484</v>
      </c>
      <c r="C32" s="90">
        <v>31474</v>
      </c>
      <c r="D32" s="90">
        <v>32833</v>
      </c>
      <c r="E32" s="78"/>
      <c r="F32" s="78"/>
      <c r="G32" s="78"/>
      <c r="H32" s="78"/>
      <c r="I32" s="78"/>
      <c r="J32" s="78"/>
      <c r="K32" s="78"/>
      <c r="L32" s="7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showGridLines="0" workbookViewId="0">
      <selection activeCell="A13" sqref="A13"/>
    </sheetView>
  </sheetViews>
  <sheetFormatPr defaultRowHeight="10.8" x14ac:dyDescent="0.25"/>
  <cols>
    <col min="1" max="1" width="21.7109375" customWidth="1"/>
    <col min="2" max="7" width="15.140625" customWidth="1"/>
  </cols>
  <sheetData>
    <row r="1" spans="1:7" s="118" customFormat="1" ht="24.6" customHeight="1" x14ac:dyDescent="0.25">
      <c r="A1" s="122" t="s">
        <v>184</v>
      </c>
      <c r="B1" s="117"/>
      <c r="C1" s="117"/>
      <c r="D1" s="117"/>
      <c r="E1" s="117"/>
      <c r="F1" s="117"/>
      <c r="G1" s="117"/>
    </row>
    <row r="2" spans="1:7" x14ac:dyDescent="0.25">
      <c r="A2" s="150"/>
      <c r="B2" s="147" t="s">
        <v>137</v>
      </c>
      <c r="C2" s="147"/>
      <c r="D2" s="147"/>
      <c r="E2" s="148" t="s">
        <v>138</v>
      </c>
      <c r="F2" s="148"/>
      <c r="G2" s="149"/>
    </row>
    <row r="3" spans="1:7" ht="43.2" x14ac:dyDescent="0.25">
      <c r="A3" s="151"/>
      <c r="B3" s="94" t="s">
        <v>139</v>
      </c>
      <c r="C3" s="94" t="s">
        <v>140</v>
      </c>
      <c r="D3" s="94" t="s">
        <v>141</v>
      </c>
      <c r="E3" s="94" t="s">
        <v>139</v>
      </c>
      <c r="F3" s="94" t="s">
        <v>140</v>
      </c>
      <c r="G3" s="94" t="s">
        <v>141</v>
      </c>
    </row>
    <row r="4" spans="1:7" ht="13.2" x14ac:dyDescent="0.3">
      <c r="A4" s="104" t="s">
        <v>12</v>
      </c>
      <c r="B4" s="119">
        <v>48</v>
      </c>
      <c r="C4" s="119">
        <v>408</v>
      </c>
      <c r="D4" s="120">
        <v>4.7309833024118735</v>
      </c>
      <c r="E4" s="119">
        <v>168</v>
      </c>
      <c r="F4" s="119">
        <v>7331</v>
      </c>
      <c r="G4" s="121">
        <v>85.006957328385909</v>
      </c>
    </row>
    <row r="5" spans="1:7" ht="13.2" x14ac:dyDescent="0.3">
      <c r="A5" s="104" t="s">
        <v>13</v>
      </c>
      <c r="B5" s="119">
        <v>13</v>
      </c>
      <c r="C5" s="119">
        <v>146</v>
      </c>
      <c r="D5" s="120">
        <v>3.0053519967064632</v>
      </c>
      <c r="E5" s="119">
        <v>89</v>
      </c>
      <c r="F5" s="119">
        <v>4045</v>
      </c>
      <c r="G5" s="121">
        <v>83.264717990942771</v>
      </c>
    </row>
    <row r="6" spans="1:7" ht="13.2" x14ac:dyDescent="0.3">
      <c r="A6" s="104" t="s">
        <v>14</v>
      </c>
      <c r="B6" s="119">
        <v>25</v>
      </c>
      <c r="C6" s="119">
        <v>204</v>
      </c>
      <c r="D6" s="120">
        <v>6.0230292294065544</v>
      </c>
      <c r="E6" s="119">
        <v>84</v>
      </c>
      <c r="F6" s="119">
        <v>3168</v>
      </c>
      <c r="G6" s="121">
        <v>93.534100974313546</v>
      </c>
    </row>
    <row r="7" spans="1:7" ht="13.2" x14ac:dyDescent="0.3">
      <c r="A7" s="104" t="s">
        <v>15</v>
      </c>
      <c r="B7" s="119">
        <v>88</v>
      </c>
      <c r="C7" s="119">
        <v>890</v>
      </c>
      <c r="D7" s="120">
        <v>5.8893594494441501</v>
      </c>
      <c r="E7" s="119">
        <v>264</v>
      </c>
      <c r="F7" s="119">
        <v>13434</v>
      </c>
      <c r="G7" s="121">
        <v>88.89624139756485</v>
      </c>
    </row>
    <row r="8" spans="1:7" ht="13.2" x14ac:dyDescent="0.3">
      <c r="A8" s="104" t="s">
        <v>16</v>
      </c>
      <c r="B8" s="119">
        <v>32</v>
      </c>
      <c r="C8" s="119">
        <v>333</v>
      </c>
      <c r="D8" s="120">
        <v>3.816618911174785</v>
      </c>
      <c r="E8" s="119">
        <v>133</v>
      </c>
      <c r="F8" s="119">
        <v>8176</v>
      </c>
      <c r="G8" s="121">
        <v>93.707736389684811</v>
      </c>
    </row>
    <row r="9" spans="1:7" ht="13.2" x14ac:dyDescent="0.3">
      <c r="A9" s="104" t="s">
        <v>17</v>
      </c>
      <c r="B9" s="119">
        <v>58</v>
      </c>
      <c r="C9" s="119">
        <v>547</v>
      </c>
      <c r="D9" s="120">
        <v>1.0689021768867002</v>
      </c>
      <c r="E9" s="119">
        <v>751</v>
      </c>
      <c r="F9" s="119">
        <v>49729</v>
      </c>
      <c r="G9" s="121">
        <v>97.176300465079919</v>
      </c>
    </row>
    <row r="10" spans="1:7" ht="13.2" x14ac:dyDescent="0.3">
      <c r="A10" s="104" t="s">
        <v>18</v>
      </c>
      <c r="B10" s="119">
        <v>29</v>
      </c>
      <c r="C10" s="119">
        <v>239</v>
      </c>
      <c r="D10" s="120">
        <v>7.3674475955610355</v>
      </c>
      <c r="E10" s="119">
        <v>82</v>
      </c>
      <c r="F10" s="119">
        <v>3109</v>
      </c>
      <c r="G10" s="121">
        <v>95.838471023427857</v>
      </c>
    </row>
    <row r="11" spans="1:7" ht="13.2" x14ac:dyDescent="0.3">
      <c r="A11" s="104" t="s">
        <v>19</v>
      </c>
      <c r="B11" s="119">
        <v>11</v>
      </c>
      <c r="C11" s="119">
        <v>89</v>
      </c>
      <c r="D11" s="120">
        <v>2.4217687074829932</v>
      </c>
      <c r="E11" s="119">
        <v>75</v>
      </c>
      <c r="F11" s="119">
        <v>3164</v>
      </c>
      <c r="G11" s="121">
        <v>86.095238095238088</v>
      </c>
    </row>
    <row r="12" spans="1:7" ht="13.2" x14ac:dyDescent="0.3">
      <c r="A12" s="104" t="s">
        <v>20</v>
      </c>
      <c r="B12" s="119">
        <v>304</v>
      </c>
      <c r="C12" s="119">
        <v>2856</v>
      </c>
      <c r="D12" s="120">
        <v>2.8907175173837794</v>
      </c>
      <c r="E12" s="119">
        <v>1646</v>
      </c>
      <c r="F12" s="119">
        <v>92156</v>
      </c>
      <c r="G12" s="121">
        <v>93.27624773530097</v>
      </c>
    </row>
    <row r="13" spans="1:7" ht="18.600000000000001" customHeight="1" x14ac:dyDescent="0.25">
      <c r="A13" s="93" t="s">
        <v>185</v>
      </c>
      <c r="B13" s="91"/>
      <c r="C13" s="91"/>
      <c r="D13" s="91"/>
      <c r="E13" s="91"/>
      <c r="F13" s="91"/>
      <c r="G13" s="91"/>
    </row>
  </sheetData>
  <mergeCells count="3">
    <mergeCell ref="B2:D2"/>
    <mergeCell ref="E2:G2"/>
    <mergeCell ref="A2:A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8"/>
  <sheetViews>
    <sheetView showGridLines="0" workbookViewId="0">
      <selection activeCell="A6" sqref="A6"/>
    </sheetView>
  </sheetViews>
  <sheetFormatPr defaultRowHeight="10.8" x14ac:dyDescent="0.25"/>
  <cols>
    <col min="1" max="1" width="31.42578125" customWidth="1"/>
    <col min="2" max="5" width="13.140625" customWidth="1"/>
  </cols>
  <sheetData>
    <row r="1" spans="1:12" s="118" customFormat="1" ht="26.1" customHeight="1" x14ac:dyDescent="0.25">
      <c r="A1" s="115" t="s">
        <v>186</v>
      </c>
      <c r="B1" s="115"/>
      <c r="C1" s="115"/>
      <c r="D1" s="115"/>
      <c r="E1" s="115"/>
      <c r="F1" s="117"/>
    </row>
    <row r="2" spans="1:12" ht="27.9" customHeight="1" x14ac:dyDescent="0.3">
      <c r="A2" s="100"/>
      <c r="B2" s="101" t="s">
        <v>142</v>
      </c>
      <c r="C2" s="101" t="s">
        <v>143</v>
      </c>
      <c r="D2" s="101" t="s">
        <v>144</v>
      </c>
      <c r="E2" s="101" t="s">
        <v>145</v>
      </c>
      <c r="F2" s="95"/>
    </row>
    <row r="3" spans="1:12" ht="27.9" customHeight="1" x14ac:dyDescent="0.3">
      <c r="A3" s="97" t="s">
        <v>146</v>
      </c>
      <c r="B3" s="98">
        <v>3.482702218930346</v>
      </c>
      <c r="C3" s="98">
        <v>77.21661574545567</v>
      </c>
      <c r="D3" s="98">
        <v>19.300682035613985</v>
      </c>
      <c r="E3" s="98">
        <v>100</v>
      </c>
      <c r="F3" s="95"/>
    </row>
    <row r="4" spans="1:12" ht="27.9" customHeight="1" x14ac:dyDescent="0.3">
      <c r="A4" s="97" t="s">
        <v>147</v>
      </c>
      <c r="B4" s="98">
        <v>5.2137511099835088</v>
      </c>
      <c r="C4" s="98">
        <v>67.651909171635154</v>
      </c>
      <c r="D4" s="98">
        <v>27.134339718381327</v>
      </c>
      <c r="E4" s="98">
        <v>100</v>
      </c>
      <c r="F4" s="95"/>
      <c r="J4" s="123"/>
      <c r="K4" s="123"/>
      <c r="L4" s="123"/>
    </row>
    <row r="5" spans="1:12" ht="27.9" customHeight="1" x14ac:dyDescent="0.3">
      <c r="A5" s="97" t="s">
        <v>148</v>
      </c>
      <c r="B5" s="98">
        <v>3.8124238733252129</v>
      </c>
      <c r="C5" s="98">
        <v>75.091352009744213</v>
      </c>
      <c r="D5" s="98">
        <v>21.096224116930571</v>
      </c>
      <c r="E5" s="98">
        <v>100</v>
      </c>
      <c r="F5" s="102"/>
      <c r="J5" s="123"/>
      <c r="K5" s="123"/>
      <c r="L5" s="123"/>
    </row>
    <row r="6" spans="1:12" ht="27.9" customHeight="1" x14ac:dyDescent="0.3">
      <c r="A6" s="97" t="s">
        <v>149</v>
      </c>
      <c r="B6" s="98">
        <v>2.9411764705882351</v>
      </c>
      <c r="C6" s="98">
        <v>77.64705882352942</v>
      </c>
      <c r="D6" s="98">
        <v>19.411764705882355</v>
      </c>
      <c r="E6" s="98">
        <v>100</v>
      </c>
      <c r="F6" s="95"/>
      <c r="J6" s="123"/>
      <c r="K6" s="123"/>
      <c r="L6" s="123"/>
    </row>
    <row r="7" spans="1:12" ht="27.9" customHeight="1" x14ac:dyDescent="0.3">
      <c r="A7" s="97" t="s">
        <v>52</v>
      </c>
      <c r="B7" s="98">
        <v>3.6225063006710592</v>
      </c>
      <c r="C7" s="98">
        <v>76.142471077642483</v>
      </c>
      <c r="D7" s="98">
        <v>20.235022621686454</v>
      </c>
      <c r="E7" s="98">
        <v>100</v>
      </c>
      <c r="F7" s="95"/>
      <c r="J7" s="123"/>
      <c r="K7" s="123"/>
      <c r="L7" s="123"/>
    </row>
    <row r="8" spans="1:12" ht="19.5" customHeight="1" x14ac:dyDescent="0.25">
      <c r="A8" s="96" t="s">
        <v>185</v>
      </c>
      <c r="B8" s="99"/>
      <c r="C8" s="99"/>
      <c r="D8" s="99"/>
      <c r="E8" s="99"/>
      <c r="F8" s="95"/>
      <c r="J8" s="123"/>
      <c r="K8" s="123"/>
      <c r="L8" s="1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showGridLines="0" workbookViewId="0">
      <selection sqref="A1:G1"/>
    </sheetView>
  </sheetViews>
  <sheetFormatPr defaultRowHeight="10.8" x14ac:dyDescent="0.25"/>
  <cols>
    <col min="2" max="7" width="12.85546875" customWidth="1"/>
  </cols>
  <sheetData>
    <row r="1" spans="1:7" ht="30.6" customHeight="1" x14ac:dyDescent="0.25">
      <c r="A1" s="132" t="s">
        <v>171</v>
      </c>
      <c r="B1" s="132"/>
      <c r="C1" s="132"/>
      <c r="D1" s="132"/>
      <c r="E1" s="132"/>
      <c r="F1" s="132"/>
      <c r="G1" s="132"/>
    </row>
    <row r="2" spans="1:7" ht="39.6" x14ac:dyDescent="0.3">
      <c r="A2" s="130"/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  <c r="G2" s="12" t="s">
        <v>10</v>
      </c>
    </row>
    <row r="3" spans="1:7" ht="13.2" x14ac:dyDescent="0.3">
      <c r="A3" s="131"/>
      <c r="B3" s="126" t="s">
        <v>11</v>
      </c>
      <c r="C3" s="127"/>
      <c r="D3" s="127"/>
      <c r="E3" s="127"/>
      <c r="F3" s="127"/>
      <c r="G3" s="128"/>
    </row>
    <row r="4" spans="1:7" x14ac:dyDescent="0.25">
      <c r="A4" s="10" t="s">
        <v>12</v>
      </c>
      <c r="B4" s="11">
        <v>22</v>
      </c>
      <c r="C4" s="11">
        <v>13</v>
      </c>
      <c r="D4" s="11">
        <v>35</v>
      </c>
      <c r="E4" s="11">
        <v>11</v>
      </c>
      <c r="F4" s="11">
        <v>13</v>
      </c>
      <c r="G4" s="11">
        <v>94</v>
      </c>
    </row>
    <row r="5" spans="1:7" x14ac:dyDescent="0.25">
      <c r="A5" s="10" t="s">
        <v>13</v>
      </c>
      <c r="B5" s="11">
        <v>11</v>
      </c>
      <c r="C5" s="11">
        <v>6</v>
      </c>
      <c r="D5" s="11">
        <v>18</v>
      </c>
      <c r="E5" s="11">
        <v>4</v>
      </c>
      <c r="F5" s="11">
        <v>17</v>
      </c>
      <c r="G5" s="11">
        <v>56</v>
      </c>
    </row>
    <row r="6" spans="1:7" x14ac:dyDescent="0.25">
      <c r="A6" s="10" t="s">
        <v>14</v>
      </c>
      <c r="B6" s="11">
        <v>21</v>
      </c>
      <c r="C6" s="11">
        <v>5</v>
      </c>
      <c r="D6" s="11">
        <v>13</v>
      </c>
      <c r="E6" s="11">
        <v>2</v>
      </c>
      <c r="F6" s="11">
        <v>10</v>
      </c>
      <c r="G6" s="11">
        <v>51</v>
      </c>
    </row>
    <row r="7" spans="1:7" x14ac:dyDescent="0.25">
      <c r="A7" s="10" t="s">
        <v>15</v>
      </c>
      <c r="B7" s="11">
        <v>17</v>
      </c>
      <c r="C7" s="11">
        <v>69</v>
      </c>
      <c r="D7" s="11">
        <v>34</v>
      </c>
      <c r="E7" s="11">
        <v>12</v>
      </c>
      <c r="F7" s="11">
        <v>13</v>
      </c>
      <c r="G7" s="11">
        <v>145</v>
      </c>
    </row>
    <row r="8" spans="1:7" x14ac:dyDescent="0.25">
      <c r="A8" s="10" t="s">
        <v>16</v>
      </c>
      <c r="B8" s="11">
        <v>27</v>
      </c>
      <c r="C8" s="11">
        <v>7</v>
      </c>
      <c r="D8" s="11">
        <v>49</v>
      </c>
      <c r="E8" s="11">
        <v>2</v>
      </c>
      <c r="F8" s="11">
        <v>12</v>
      </c>
      <c r="G8" s="11">
        <v>97</v>
      </c>
    </row>
    <row r="9" spans="1:7" x14ac:dyDescent="0.25">
      <c r="A9" s="10" t="s">
        <v>17</v>
      </c>
      <c r="B9" s="11">
        <v>194</v>
      </c>
      <c r="C9" s="11">
        <v>85</v>
      </c>
      <c r="D9" s="11">
        <v>140</v>
      </c>
      <c r="E9" s="11">
        <v>71</v>
      </c>
      <c r="F9" s="11">
        <v>57</v>
      </c>
      <c r="G9" s="11">
        <v>547</v>
      </c>
    </row>
    <row r="10" spans="1:7" x14ac:dyDescent="0.25">
      <c r="A10" s="10" t="s">
        <v>18</v>
      </c>
      <c r="B10" s="11">
        <v>7</v>
      </c>
      <c r="C10" s="11">
        <v>4</v>
      </c>
      <c r="D10" s="11">
        <v>6</v>
      </c>
      <c r="E10" s="11">
        <v>3</v>
      </c>
      <c r="F10" s="11">
        <v>7</v>
      </c>
      <c r="G10" s="11">
        <v>27</v>
      </c>
    </row>
    <row r="11" spans="1:7" x14ac:dyDescent="0.25">
      <c r="A11" s="10" t="s">
        <v>19</v>
      </c>
      <c r="B11" s="11">
        <v>12</v>
      </c>
      <c r="C11" s="11">
        <v>6</v>
      </c>
      <c r="D11" s="11">
        <v>16</v>
      </c>
      <c r="E11" s="11">
        <v>3</v>
      </c>
      <c r="F11" s="11">
        <v>8</v>
      </c>
      <c r="G11" s="11">
        <v>45</v>
      </c>
    </row>
    <row r="12" spans="1:7" x14ac:dyDescent="0.25">
      <c r="A12" s="10" t="s">
        <v>20</v>
      </c>
      <c r="B12" s="11">
        <v>311</v>
      </c>
      <c r="C12" s="11">
        <v>195</v>
      </c>
      <c r="D12" s="11">
        <v>311</v>
      </c>
      <c r="E12" s="11">
        <v>108</v>
      </c>
      <c r="F12" s="11">
        <v>137</v>
      </c>
      <c r="G12" s="11">
        <v>1062</v>
      </c>
    </row>
    <row r="13" spans="1:7" ht="13.2" x14ac:dyDescent="0.3">
      <c r="A13" s="13"/>
      <c r="B13" s="129" t="s">
        <v>21</v>
      </c>
      <c r="C13" s="129"/>
      <c r="D13" s="129"/>
      <c r="E13" s="129"/>
      <c r="F13" s="129"/>
      <c r="G13" s="129"/>
    </row>
    <row r="14" spans="1:7" x14ac:dyDescent="0.25">
      <c r="A14" s="10" t="s">
        <v>12</v>
      </c>
      <c r="B14" s="11">
        <v>913</v>
      </c>
      <c r="C14" s="11">
        <v>220</v>
      </c>
      <c r="D14" s="11">
        <v>599</v>
      </c>
      <c r="E14" s="11">
        <v>45</v>
      </c>
      <c r="F14" s="11">
        <v>188</v>
      </c>
      <c r="G14" s="11">
        <v>1965</v>
      </c>
    </row>
    <row r="15" spans="1:7" x14ac:dyDescent="0.25">
      <c r="A15" s="10" t="s">
        <v>13</v>
      </c>
      <c r="B15" s="11">
        <v>474</v>
      </c>
      <c r="C15" s="11">
        <v>132</v>
      </c>
      <c r="D15" s="11">
        <v>329</v>
      </c>
      <c r="E15" s="11">
        <v>19</v>
      </c>
      <c r="F15" s="11">
        <v>226</v>
      </c>
      <c r="G15" s="11">
        <v>1180</v>
      </c>
    </row>
    <row r="16" spans="1:7" x14ac:dyDescent="0.25">
      <c r="A16" s="10" t="s">
        <v>14</v>
      </c>
      <c r="B16" s="11">
        <v>779</v>
      </c>
      <c r="C16" s="11">
        <v>69</v>
      </c>
      <c r="D16" s="11">
        <v>196</v>
      </c>
      <c r="E16" s="11">
        <v>10</v>
      </c>
      <c r="F16" s="11">
        <v>125</v>
      </c>
      <c r="G16" s="11">
        <v>1179</v>
      </c>
    </row>
    <row r="17" spans="1:7" x14ac:dyDescent="0.25">
      <c r="A17" s="10" t="s">
        <v>15</v>
      </c>
      <c r="B17" s="11">
        <v>876</v>
      </c>
      <c r="C17" s="11">
        <v>1208</v>
      </c>
      <c r="D17" s="11">
        <v>679</v>
      </c>
      <c r="E17" s="11">
        <v>52</v>
      </c>
      <c r="F17" s="11">
        <v>232</v>
      </c>
      <c r="G17" s="11">
        <v>3047</v>
      </c>
    </row>
    <row r="18" spans="1:7" x14ac:dyDescent="0.25">
      <c r="A18" s="10" t="s">
        <v>16</v>
      </c>
      <c r="B18" s="11">
        <v>1230</v>
      </c>
      <c r="C18" s="11">
        <v>128</v>
      </c>
      <c r="D18" s="11">
        <v>1002</v>
      </c>
      <c r="E18" s="11">
        <v>8</v>
      </c>
      <c r="F18" s="11">
        <v>198</v>
      </c>
      <c r="G18" s="11">
        <v>2566</v>
      </c>
    </row>
    <row r="19" spans="1:7" x14ac:dyDescent="0.25">
      <c r="A19" s="10" t="s">
        <v>17</v>
      </c>
      <c r="B19" s="11">
        <v>10309</v>
      </c>
      <c r="C19" s="11">
        <v>1531</v>
      </c>
      <c r="D19" s="11">
        <v>2535</v>
      </c>
      <c r="E19" s="11">
        <v>296</v>
      </c>
      <c r="F19" s="11">
        <v>816</v>
      </c>
      <c r="G19" s="11">
        <v>15487</v>
      </c>
    </row>
    <row r="20" spans="1:7" x14ac:dyDescent="0.25">
      <c r="A20" s="10" t="s">
        <v>18</v>
      </c>
      <c r="B20" s="11">
        <v>355</v>
      </c>
      <c r="C20" s="11">
        <v>57</v>
      </c>
      <c r="D20" s="11">
        <v>93</v>
      </c>
      <c r="E20" s="11">
        <v>12</v>
      </c>
      <c r="F20" s="11">
        <v>97</v>
      </c>
      <c r="G20" s="11">
        <v>614</v>
      </c>
    </row>
    <row r="21" spans="1:7" x14ac:dyDescent="0.25">
      <c r="A21" s="10" t="s">
        <v>19</v>
      </c>
      <c r="B21" s="11">
        <v>433</v>
      </c>
      <c r="C21" s="11">
        <v>93</v>
      </c>
      <c r="D21" s="11">
        <v>269</v>
      </c>
      <c r="E21" s="11">
        <v>12</v>
      </c>
      <c r="F21" s="11">
        <v>106</v>
      </c>
      <c r="G21" s="11">
        <v>913</v>
      </c>
    </row>
    <row r="22" spans="1:7" x14ac:dyDescent="0.25">
      <c r="A22" s="10" t="s">
        <v>20</v>
      </c>
      <c r="B22" s="11">
        <v>15369</v>
      </c>
      <c r="C22" s="11">
        <v>3438</v>
      </c>
      <c r="D22" s="11">
        <v>5702</v>
      </c>
      <c r="E22" s="11">
        <v>454</v>
      </c>
      <c r="F22" s="11">
        <v>1988</v>
      </c>
      <c r="G22" s="11">
        <v>26951</v>
      </c>
    </row>
    <row r="23" spans="1:7" x14ac:dyDescent="0.25">
      <c r="A23" s="9" t="s">
        <v>22</v>
      </c>
      <c r="B23" s="8"/>
      <c r="C23" s="8"/>
      <c r="D23" s="8"/>
      <c r="E23" s="8"/>
      <c r="F23" s="8"/>
      <c r="G23" s="8"/>
    </row>
    <row r="24" spans="1:7" x14ac:dyDescent="0.25">
      <c r="A24" s="9" t="s">
        <v>173</v>
      </c>
      <c r="B24" s="8"/>
      <c r="C24" s="8"/>
      <c r="D24" s="8"/>
      <c r="E24" s="8"/>
      <c r="F24" s="8"/>
      <c r="G24" s="8"/>
    </row>
  </sheetData>
  <mergeCells count="4">
    <mergeCell ref="B3:G3"/>
    <mergeCell ref="B13:G13"/>
    <mergeCell ref="A2:A3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4"/>
  <sheetViews>
    <sheetView showGridLines="0" workbookViewId="0">
      <selection activeCell="A19" sqref="A19"/>
    </sheetView>
  </sheetViews>
  <sheetFormatPr defaultRowHeight="10.8" x14ac:dyDescent="0.25"/>
  <sheetData>
    <row r="1" spans="1:1" ht="13.8" x14ac:dyDescent="0.25">
      <c r="A1" s="25" t="s">
        <v>172</v>
      </c>
    </row>
    <row r="19" spans="1:2" x14ac:dyDescent="0.25">
      <c r="A19" s="23" t="s">
        <v>150</v>
      </c>
      <c r="B19" s="22"/>
    </row>
    <row r="20" spans="1:2" x14ac:dyDescent="0.25">
      <c r="A20" s="23" t="s">
        <v>152</v>
      </c>
      <c r="B20" s="22"/>
    </row>
    <row r="23" spans="1:2" x14ac:dyDescent="0.25">
      <c r="A23" s="23" t="s">
        <v>23</v>
      </c>
      <c r="B23" s="22"/>
    </row>
    <row r="24" spans="1:2" x14ac:dyDescent="0.25">
      <c r="A24" s="27"/>
      <c r="B24" s="27" t="s">
        <v>24</v>
      </c>
    </row>
    <row r="25" spans="1:2" x14ac:dyDescent="0.25">
      <c r="A25" s="24" t="s">
        <v>25</v>
      </c>
      <c r="B25" s="26">
        <v>22.510342789598109</v>
      </c>
    </row>
    <row r="26" spans="1:2" x14ac:dyDescent="0.25">
      <c r="A26" s="24" t="s">
        <v>27</v>
      </c>
      <c r="B26" s="26">
        <v>23.579109062980031</v>
      </c>
    </row>
    <row r="27" spans="1:2" x14ac:dyDescent="0.25">
      <c r="A27" s="24" t="s">
        <v>26</v>
      </c>
      <c r="B27" s="26">
        <v>26.140747638685646</v>
      </c>
    </row>
    <row r="28" spans="1:2" x14ac:dyDescent="0.25">
      <c r="A28" s="24" t="s">
        <v>29</v>
      </c>
      <c r="B28" s="26">
        <v>28.161628624305983</v>
      </c>
    </row>
    <row r="29" spans="1:2" x14ac:dyDescent="0.25">
      <c r="A29" s="24" t="s">
        <v>28</v>
      </c>
      <c r="B29" s="26">
        <v>28.169014084507044</v>
      </c>
    </row>
    <row r="30" spans="1:2" x14ac:dyDescent="0.25">
      <c r="A30" s="24" t="s">
        <v>20</v>
      </c>
      <c r="B30" s="26">
        <v>30.761065583125983</v>
      </c>
    </row>
    <row r="31" spans="1:2" x14ac:dyDescent="0.25">
      <c r="A31" s="24" t="s">
        <v>30</v>
      </c>
      <c r="B31" s="26">
        <v>32.642157486324898</v>
      </c>
    </row>
    <row r="32" spans="1:2" x14ac:dyDescent="0.25">
      <c r="A32" s="24" t="s">
        <v>31</v>
      </c>
      <c r="B32" s="26">
        <v>33.820317959468902</v>
      </c>
    </row>
    <row r="33" spans="1:2" x14ac:dyDescent="0.25">
      <c r="A33" s="24" t="s">
        <v>33</v>
      </c>
      <c r="B33" s="26">
        <v>41.004551187147008</v>
      </c>
    </row>
    <row r="34" spans="1:2" x14ac:dyDescent="0.25">
      <c r="A34" s="24" t="s">
        <v>32</v>
      </c>
      <c r="B34" s="26">
        <v>41.037243299686736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showGridLines="0" workbookViewId="0">
      <selection activeCell="A32" sqref="A32"/>
    </sheetView>
  </sheetViews>
  <sheetFormatPr defaultRowHeight="10.8" x14ac:dyDescent="0.25"/>
  <cols>
    <col min="1" max="1" width="17.85546875" customWidth="1"/>
  </cols>
  <sheetData>
    <row r="1" spans="1:1" ht="13.8" x14ac:dyDescent="0.25">
      <c r="A1" s="31" t="s">
        <v>190</v>
      </c>
    </row>
    <row r="18" spans="1:5" x14ac:dyDescent="0.25">
      <c r="A18" s="29" t="s">
        <v>34</v>
      </c>
      <c r="B18" s="28"/>
      <c r="C18" s="28"/>
      <c r="D18" s="28"/>
      <c r="E18" s="28"/>
    </row>
    <row r="19" spans="1:5" x14ac:dyDescent="0.25">
      <c r="A19" s="29" t="s">
        <v>152</v>
      </c>
      <c r="B19" s="28"/>
      <c r="C19" s="28"/>
      <c r="D19" s="28"/>
      <c r="E19" s="28"/>
    </row>
    <row r="22" spans="1:5" x14ac:dyDescent="0.25">
      <c r="A22" s="30"/>
      <c r="B22" s="30" t="s">
        <v>191</v>
      </c>
      <c r="C22" s="30" t="s">
        <v>151</v>
      </c>
      <c r="D22" s="30" t="s">
        <v>10</v>
      </c>
    </row>
    <row r="23" spans="1:5" x14ac:dyDescent="0.25">
      <c r="A23" s="30" t="s">
        <v>5</v>
      </c>
      <c r="B23" s="30">
        <v>109</v>
      </c>
      <c r="C23" s="30">
        <v>202</v>
      </c>
      <c r="D23" s="30">
        <v>311</v>
      </c>
    </row>
    <row r="24" spans="1:5" x14ac:dyDescent="0.25">
      <c r="A24" s="30" t="s">
        <v>37</v>
      </c>
      <c r="B24" s="54">
        <v>181</v>
      </c>
      <c r="C24" s="54">
        <v>14</v>
      </c>
      <c r="D24" s="30">
        <v>195</v>
      </c>
    </row>
    <row r="25" spans="1:5" x14ac:dyDescent="0.25">
      <c r="A25" s="30" t="s">
        <v>7</v>
      </c>
      <c r="B25" s="54">
        <v>217</v>
      </c>
      <c r="C25" s="54">
        <v>94</v>
      </c>
      <c r="D25" s="30">
        <v>311</v>
      </c>
    </row>
    <row r="26" spans="1:5" x14ac:dyDescent="0.25">
      <c r="A26" s="30" t="s">
        <v>8</v>
      </c>
      <c r="B26" s="54">
        <v>108</v>
      </c>
      <c r="C26" s="54"/>
      <c r="D26" s="30">
        <v>108</v>
      </c>
    </row>
    <row r="27" spans="1:5" x14ac:dyDescent="0.25">
      <c r="A27" s="30" t="s">
        <v>38</v>
      </c>
      <c r="B27" s="54">
        <v>104</v>
      </c>
      <c r="C27" s="54">
        <v>33</v>
      </c>
      <c r="D27" s="30">
        <v>137</v>
      </c>
    </row>
    <row r="28" spans="1:5" x14ac:dyDescent="0.25">
      <c r="A28" s="30" t="s">
        <v>10</v>
      </c>
      <c r="B28" s="54">
        <v>719</v>
      </c>
      <c r="C28" s="54">
        <v>343</v>
      </c>
      <c r="D28" s="30">
        <v>1062</v>
      </c>
    </row>
    <row r="29" spans="1:5" x14ac:dyDescent="0.25">
      <c r="A29" s="30" t="s">
        <v>24</v>
      </c>
      <c r="B29" s="32">
        <f>B28/D28*100</f>
        <v>67.702448210922782</v>
      </c>
      <c r="C29" s="55">
        <f>C28/D28*100</f>
        <v>32.297551789077211</v>
      </c>
      <c r="D29" s="30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showGridLines="0" workbookViewId="0">
      <selection activeCell="B27" sqref="B27"/>
    </sheetView>
  </sheetViews>
  <sheetFormatPr defaultRowHeight="10.8" x14ac:dyDescent="0.25"/>
  <sheetData>
    <row r="1" spans="1:1" ht="13.8" x14ac:dyDescent="0.25">
      <c r="A1" s="36" t="s">
        <v>192</v>
      </c>
    </row>
    <row r="24" spans="1:3" x14ac:dyDescent="0.25">
      <c r="A24" s="34" t="s">
        <v>39</v>
      </c>
      <c r="B24" s="33"/>
    </row>
    <row r="25" spans="1:3" x14ac:dyDescent="0.25">
      <c r="A25" s="34" t="s">
        <v>40</v>
      </c>
      <c r="B25" s="33"/>
    </row>
    <row r="29" spans="1:3" x14ac:dyDescent="0.25">
      <c r="A29" s="35"/>
      <c r="B29" s="35" t="s">
        <v>153</v>
      </c>
      <c r="C29" s="54" t="s">
        <v>154</v>
      </c>
    </row>
    <row r="30" spans="1:3" x14ac:dyDescent="0.25">
      <c r="A30" s="35" t="s">
        <v>49</v>
      </c>
      <c r="B30" s="35">
        <v>63.2</v>
      </c>
      <c r="C30" s="54">
        <v>66</v>
      </c>
    </row>
    <row r="31" spans="1:3" x14ac:dyDescent="0.25">
      <c r="A31" s="35" t="s">
        <v>47</v>
      </c>
      <c r="B31" s="35">
        <v>56.8</v>
      </c>
      <c r="C31" s="54">
        <v>64.8</v>
      </c>
    </row>
    <row r="32" spans="1:3" x14ac:dyDescent="0.25">
      <c r="A32" s="35" t="s">
        <v>48</v>
      </c>
      <c r="B32" s="35">
        <v>60.5</v>
      </c>
      <c r="C32" s="54">
        <v>60</v>
      </c>
    </row>
    <row r="33" spans="1:3" x14ac:dyDescent="0.25">
      <c r="A33" s="35" t="s">
        <v>46</v>
      </c>
      <c r="B33" s="35">
        <v>50.5</v>
      </c>
      <c r="C33" s="54">
        <v>57.4</v>
      </c>
    </row>
    <row r="34" spans="1:3" x14ac:dyDescent="0.25">
      <c r="A34" s="35" t="s">
        <v>155</v>
      </c>
      <c r="B34" s="35">
        <v>54.4</v>
      </c>
      <c r="C34" s="54">
        <v>55.5</v>
      </c>
    </row>
    <row r="35" spans="1:3" x14ac:dyDescent="0.25">
      <c r="A35" s="35" t="s">
        <v>193</v>
      </c>
      <c r="B35" s="35">
        <v>49.4</v>
      </c>
      <c r="C35" s="54">
        <v>53.1</v>
      </c>
    </row>
    <row r="36" spans="1:3" x14ac:dyDescent="0.25">
      <c r="A36" s="35" t="s">
        <v>156</v>
      </c>
      <c r="B36" s="35">
        <v>50.2</v>
      </c>
      <c r="C36" s="54">
        <v>52.9</v>
      </c>
    </row>
    <row r="37" spans="1:3" x14ac:dyDescent="0.25">
      <c r="A37" s="35" t="s">
        <v>45</v>
      </c>
      <c r="B37" s="35">
        <v>50</v>
      </c>
      <c r="C37" s="54">
        <v>50.8</v>
      </c>
    </row>
    <row r="38" spans="1:3" x14ac:dyDescent="0.25">
      <c r="A38" s="35" t="s">
        <v>157</v>
      </c>
      <c r="B38" s="35">
        <v>46.3</v>
      </c>
      <c r="C38" s="54">
        <v>46.9</v>
      </c>
    </row>
    <row r="39" spans="1:3" x14ac:dyDescent="0.25">
      <c r="A39" s="35" t="s">
        <v>158</v>
      </c>
      <c r="B39" s="35">
        <v>37.700000000000003</v>
      </c>
      <c r="C39" s="54">
        <v>40.799999999999997</v>
      </c>
    </row>
    <row r="40" spans="1:3" x14ac:dyDescent="0.25">
      <c r="A40" s="35" t="s">
        <v>159</v>
      </c>
      <c r="B40" s="35">
        <v>32.1</v>
      </c>
      <c r="C40" s="54">
        <v>38.299999999999997</v>
      </c>
    </row>
    <row r="41" spans="1:3" x14ac:dyDescent="0.25">
      <c r="A41" s="35" t="s">
        <v>194</v>
      </c>
      <c r="B41" s="35">
        <v>37.200000000000003</v>
      </c>
      <c r="C41" s="54">
        <v>38.200000000000003</v>
      </c>
    </row>
    <row r="42" spans="1:3" x14ac:dyDescent="0.25">
      <c r="A42" s="35" t="s">
        <v>195</v>
      </c>
      <c r="B42" s="35">
        <v>34.700000000000003</v>
      </c>
      <c r="C42" s="54">
        <v>35.299999999999997</v>
      </c>
    </row>
    <row r="43" spans="1:3" x14ac:dyDescent="0.25">
      <c r="A43" s="54" t="s">
        <v>160</v>
      </c>
      <c r="B43" s="54">
        <v>40.9</v>
      </c>
      <c r="C43" s="54">
        <v>32.4</v>
      </c>
    </row>
    <row r="44" spans="1:3" x14ac:dyDescent="0.25">
      <c r="A44" s="54" t="s">
        <v>161</v>
      </c>
      <c r="B44" s="54">
        <v>28.3</v>
      </c>
      <c r="C44" s="54">
        <v>31.8</v>
      </c>
    </row>
    <row r="45" spans="1:3" x14ac:dyDescent="0.25">
      <c r="A45" s="54" t="s">
        <v>44</v>
      </c>
      <c r="B45" s="54">
        <v>29.8</v>
      </c>
      <c r="C45" s="54">
        <v>31.3</v>
      </c>
    </row>
    <row r="46" spans="1:3" x14ac:dyDescent="0.25">
      <c r="A46" s="54" t="s">
        <v>162</v>
      </c>
      <c r="B46" s="54">
        <v>31.4</v>
      </c>
      <c r="C46" s="54">
        <v>31.1</v>
      </c>
    </row>
    <row r="47" spans="1:3" x14ac:dyDescent="0.25">
      <c r="A47" s="54" t="s">
        <v>163</v>
      </c>
      <c r="B47" s="54">
        <v>27.4</v>
      </c>
      <c r="C47" s="54">
        <v>28.3</v>
      </c>
    </row>
    <row r="48" spans="1:3" x14ac:dyDescent="0.25">
      <c r="A48" s="54" t="s">
        <v>164</v>
      </c>
      <c r="B48" s="54">
        <v>20.8</v>
      </c>
      <c r="C48" s="54">
        <v>26.6</v>
      </c>
    </row>
    <row r="49" spans="1:3" x14ac:dyDescent="0.25">
      <c r="A49" s="54" t="s">
        <v>165</v>
      </c>
      <c r="B49" s="54">
        <v>25.7</v>
      </c>
      <c r="C49" s="54">
        <v>26.3</v>
      </c>
    </row>
    <row r="50" spans="1:3" x14ac:dyDescent="0.25">
      <c r="A50" s="54" t="s">
        <v>166</v>
      </c>
      <c r="B50" s="54">
        <v>20</v>
      </c>
      <c r="C50" s="54">
        <v>22.7</v>
      </c>
    </row>
    <row r="51" spans="1:3" x14ac:dyDescent="0.25">
      <c r="A51" s="54" t="s">
        <v>167</v>
      </c>
      <c r="B51" s="54">
        <v>16.2</v>
      </c>
      <c r="C51" s="54">
        <v>19.7</v>
      </c>
    </row>
    <row r="52" spans="1:3" x14ac:dyDescent="0.25">
      <c r="A52" s="54" t="s">
        <v>168</v>
      </c>
      <c r="B52" s="54">
        <v>16.5</v>
      </c>
      <c r="C52" s="54">
        <v>16.899999999999999</v>
      </c>
    </row>
    <row r="53" spans="1:3" x14ac:dyDescent="0.25">
      <c r="A53" s="54" t="s">
        <v>169</v>
      </c>
      <c r="B53" s="54">
        <v>17.8</v>
      </c>
      <c r="C53" s="54">
        <v>15.7</v>
      </c>
    </row>
    <row r="54" spans="1:3" x14ac:dyDescent="0.25">
      <c r="A54" s="54" t="s">
        <v>170</v>
      </c>
      <c r="B54" s="54">
        <v>13.2</v>
      </c>
      <c r="C54" s="54">
        <v>14.1</v>
      </c>
    </row>
    <row r="55" spans="1:3" x14ac:dyDescent="0.25">
      <c r="A55" s="54" t="s">
        <v>43</v>
      </c>
      <c r="B55" s="54">
        <v>10.9</v>
      </c>
      <c r="C55" s="54">
        <v>10.199999999999999</v>
      </c>
    </row>
    <row r="56" spans="1:3" x14ac:dyDescent="0.25">
      <c r="A56" s="54" t="s">
        <v>41</v>
      </c>
      <c r="B56" s="54">
        <v>1.4</v>
      </c>
      <c r="C56" s="54">
        <v>6.6</v>
      </c>
    </row>
    <row r="57" spans="1:3" x14ac:dyDescent="0.25">
      <c r="A57" s="54" t="s">
        <v>42</v>
      </c>
      <c r="B57" s="54">
        <v>9</v>
      </c>
      <c r="C57" s="54">
        <v>6.3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4"/>
  <sheetViews>
    <sheetView showGridLines="0" workbookViewId="0">
      <selection activeCell="J13" sqref="J13"/>
    </sheetView>
  </sheetViews>
  <sheetFormatPr defaultRowHeight="10.8" x14ac:dyDescent="0.25"/>
  <cols>
    <col min="1" max="1" width="13.140625" customWidth="1"/>
  </cols>
  <sheetData>
    <row r="1" spans="1:16" ht="24.6" customHeight="1" x14ac:dyDescent="0.25">
      <c r="A1" s="133" t="s">
        <v>174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37"/>
    </row>
    <row r="2" spans="1:16" ht="13.2" x14ac:dyDescent="0.3">
      <c r="A2" s="135"/>
      <c r="B2" s="134" t="s">
        <v>50</v>
      </c>
      <c r="C2" s="134"/>
      <c r="D2" s="134"/>
      <c r="E2" s="134"/>
      <c r="F2" s="134"/>
      <c r="G2" s="134"/>
      <c r="H2" s="134"/>
      <c r="I2" s="134"/>
      <c r="J2" s="134"/>
      <c r="K2" s="134"/>
      <c r="L2" s="134" t="s">
        <v>51</v>
      </c>
      <c r="M2" s="134"/>
      <c r="N2" s="134" t="s">
        <v>52</v>
      </c>
      <c r="O2" s="134"/>
      <c r="P2" s="37"/>
    </row>
    <row r="3" spans="1:16" ht="13.2" x14ac:dyDescent="0.3">
      <c r="A3" s="136"/>
      <c r="B3" s="134" t="s">
        <v>35</v>
      </c>
      <c r="C3" s="134"/>
      <c r="D3" s="134" t="s">
        <v>53</v>
      </c>
      <c r="E3" s="134"/>
      <c r="F3" s="134" t="s">
        <v>54</v>
      </c>
      <c r="G3" s="134"/>
      <c r="H3" s="134" t="s">
        <v>55</v>
      </c>
      <c r="I3" s="134"/>
      <c r="J3" s="134" t="s">
        <v>56</v>
      </c>
      <c r="K3" s="134"/>
      <c r="L3" s="134"/>
      <c r="M3" s="134"/>
      <c r="N3" s="134"/>
      <c r="O3" s="134"/>
      <c r="P3" s="37"/>
    </row>
    <row r="4" spans="1:16" ht="13.2" x14ac:dyDescent="0.3">
      <c r="A4" s="137"/>
      <c r="B4" s="100" t="s">
        <v>57</v>
      </c>
      <c r="C4" s="100" t="s">
        <v>58</v>
      </c>
      <c r="D4" s="100" t="s">
        <v>57</v>
      </c>
      <c r="E4" s="100" t="s">
        <v>58</v>
      </c>
      <c r="F4" s="100" t="s">
        <v>57</v>
      </c>
      <c r="G4" s="100" t="s">
        <v>58</v>
      </c>
      <c r="H4" s="100" t="s">
        <v>57</v>
      </c>
      <c r="I4" s="100" t="s">
        <v>58</v>
      </c>
      <c r="J4" s="100" t="s">
        <v>57</v>
      </c>
      <c r="K4" s="100" t="s">
        <v>58</v>
      </c>
      <c r="L4" s="100" t="s">
        <v>57</v>
      </c>
      <c r="M4" s="100" t="s">
        <v>58</v>
      </c>
      <c r="N4" s="100" t="s">
        <v>57</v>
      </c>
      <c r="O4" s="100" t="s">
        <v>58</v>
      </c>
      <c r="P4" s="37"/>
    </row>
    <row r="5" spans="1:16" ht="13.2" x14ac:dyDescent="0.3">
      <c r="A5" s="104" t="s">
        <v>12</v>
      </c>
      <c r="B5" s="105">
        <v>182</v>
      </c>
      <c r="C5" s="106">
        <v>2.1103896103896105</v>
      </c>
      <c r="D5" s="105">
        <v>54</v>
      </c>
      <c r="E5" s="107">
        <v>0.62615955473098328</v>
      </c>
      <c r="F5" s="105">
        <v>751</v>
      </c>
      <c r="G5" s="107">
        <v>8.7082560296846001</v>
      </c>
      <c r="H5" s="105">
        <v>783</v>
      </c>
      <c r="I5" s="107">
        <v>9.0793135435992571</v>
      </c>
      <c r="J5" s="105">
        <v>1770</v>
      </c>
      <c r="K5" s="107">
        <v>20.524118738404454</v>
      </c>
      <c r="L5" s="105">
        <v>6854</v>
      </c>
      <c r="M5" s="107">
        <v>79.475881261595546</v>
      </c>
      <c r="N5" s="105">
        <v>8624</v>
      </c>
      <c r="O5" s="108">
        <v>100</v>
      </c>
      <c r="P5" s="38"/>
    </row>
    <row r="6" spans="1:16" ht="13.2" x14ac:dyDescent="0.3">
      <c r="A6" s="104" t="s">
        <v>13</v>
      </c>
      <c r="B6" s="109">
        <v>0</v>
      </c>
      <c r="C6" s="109">
        <v>0</v>
      </c>
      <c r="D6" s="110">
        <v>128</v>
      </c>
      <c r="E6" s="107">
        <v>2.6348291477974475</v>
      </c>
      <c r="F6" s="110">
        <v>446</v>
      </c>
      <c r="G6" s="107">
        <v>9.180732811856732</v>
      </c>
      <c r="H6" s="110">
        <v>770</v>
      </c>
      <c r="I6" s="107">
        <v>15.85014409221902</v>
      </c>
      <c r="J6" s="110">
        <v>1344</v>
      </c>
      <c r="K6" s="107">
        <v>27.665706051873201</v>
      </c>
      <c r="L6" s="110">
        <v>3514</v>
      </c>
      <c r="M6" s="107">
        <v>72.334293948126799</v>
      </c>
      <c r="N6" s="110">
        <v>4858</v>
      </c>
      <c r="O6" s="108">
        <v>100</v>
      </c>
      <c r="P6" s="37"/>
    </row>
    <row r="7" spans="1:16" ht="13.2" x14ac:dyDescent="0.3">
      <c r="A7" s="104" t="s">
        <v>14</v>
      </c>
      <c r="B7" s="109">
        <v>0</v>
      </c>
      <c r="C7" s="109">
        <v>0</v>
      </c>
      <c r="D7" s="109">
        <v>0</v>
      </c>
      <c r="E7" s="109">
        <v>0</v>
      </c>
      <c r="F7" s="110">
        <v>96</v>
      </c>
      <c r="G7" s="107">
        <v>2.8343666961913199</v>
      </c>
      <c r="H7" s="110">
        <v>586</v>
      </c>
      <c r="I7" s="107">
        <v>17.30144670800118</v>
      </c>
      <c r="J7" s="110">
        <v>682</v>
      </c>
      <c r="K7" s="107">
        <v>20.135813404192501</v>
      </c>
      <c r="L7" s="110">
        <v>2705</v>
      </c>
      <c r="M7" s="107">
        <v>79.864186595807496</v>
      </c>
      <c r="N7" s="110">
        <v>3387</v>
      </c>
      <c r="O7" s="108">
        <v>100</v>
      </c>
      <c r="P7" s="37"/>
    </row>
    <row r="8" spans="1:16" ht="13.2" x14ac:dyDescent="0.3">
      <c r="A8" s="104" t="s">
        <v>15</v>
      </c>
      <c r="B8" s="109">
        <v>0</v>
      </c>
      <c r="C8" s="109">
        <v>0</v>
      </c>
      <c r="D8" s="105">
        <v>79</v>
      </c>
      <c r="E8" s="107">
        <v>0.52276336686077285</v>
      </c>
      <c r="F8" s="105">
        <v>1165</v>
      </c>
      <c r="G8" s="107">
        <v>7.7091053467443089</v>
      </c>
      <c r="H8" s="105">
        <v>3175</v>
      </c>
      <c r="I8" s="107">
        <v>21.00979354155638</v>
      </c>
      <c r="J8" s="105">
        <v>4419</v>
      </c>
      <c r="K8" s="107">
        <v>29.241662255161462</v>
      </c>
      <c r="L8" s="105">
        <v>10693</v>
      </c>
      <c r="M8" s="107">
        <v>70.758337744838542</v>
      </c>
      <c r="N8" s="105">
        <v>15112</v>
      </c>
      <c r="O8" s="108">
        <v>100</v>
      </c>
      <c r="P8" s="37"/>
    </row>
    <row r="9" spans="1:16" ht="13.2" x14ac:dyDescent="0.3">
      <c r="A9" s="104" t="s">
        <v>16</v>
      </c>
      <c r="B9" s="105">
        <v>0</v>
      </c>
      <c r="C9" s="106">
        <v>0</v>
      </c>
      <c r="D9" s="105">
        <v>553</v>
      </c>
      <c r="E9" s="107">
        <v>6.3381088825214897</v>
      </c>
      <c r="F9" s="105">
        <v>1096</v>
      </c>
      <c r="G9" s="107">
        <v>12.56160458452722</v>
      </c>
      <c r="H9" s="105">
        <v>1503</v>
      </c>
      <c r="I9" s="107">
        <v>17.226361031518625</v>
      </c>
      <c r="J9" s="105">
        <v>3152</v>
      </c>
      <c r="K9" s="107">
        <v>36.126074498567334</v>
      </c>
      <c r="L9" s="105">
        <v>5573</v>
      </c>
      <c r="M9" s="107">
        <v>63.873925501432659</v>
      </c>
      <c r="N9" s="105">
        <v>8725</v>
      </c>
      <c r="O9" s="108">
        <v>100</v>
      </c>
      <c r="P9" s="37"/>
    </row>
    <row r="10" spans="1:16" ht="13.2" x14ac:dyDescent="0.3">
      <c r="A10" s="104" t="s">
        <v>17</v>
      </c>
      <c r="B10" s="105">
        <v>6619</v>
      </c>
      <c r="C10" s="106">
        <v>12.934302575526635</v>
      </c>
      <c r="D10" s="105">
        <v>267</v>
      </c>
      <c r="E10" s="107">
        <v>0.52174932582952283</v>
      </c>
      <c r="F10" s="105">
        <v>5620</v>
      </c>
      <c r="G10" s="107">
        <v>10.982139367647633</v>
      </c>
      <c r="H10" s="105">
        <v>8334</v>
      </c>
      <c r="I10" s="107">
        <v>16.285613788251847</v>
      </c>
      <c r="J10" s="105">
        <v>20840</v>
      </c>
      <c r="K10" s="107">
        <v>40.723805057255632</v>
      </c>
      <c r="L10" s="105">
        <v>30334</v>
      </c>
      <c r="M10" s="107">
        <v>59.276194942744368</v>
      </c>
      <c r="N10" s="105">
        <v>51174</v>
      </c>
      <c r="O10" s="108">
        <v>100</v>
      </c>
      <c r="P10" s="37"/>
    </row>
    <row r="11" spans="1:16" ht="13.2" x14ac:dyDescent="0.3">
      <c r="A11" s="104" t="s">
        <v>18</v>
      </c>
      <c r="B11" s="109">
        <v>0</v>
      </c>
      <c r="C11" s="109">
        <v>0</v>
      </c>
      <c r="D11" s="109">
        <v>0</v>
      </c>
      <c r="E11" s="109">
        <v>0</v>
      </c>
      <c r="F11" s="105">
        <v>177</v>
      </c>
      <c r="G11" s="107">
        <v>5.456226880394575</v>
      </c>
      <c r="H11" s="105">
        <v>921</v>
      </c>
      <c r="I11" s="107">
        <v>28.390875462392106</v>
      </c>
      <c r="J11" s="105">
        <v>1098</v>
      </c>
      <c r="K11" s="107">
        <v>33.847102342786684</v>
      </c>
      <c r="L11" s="105">
        <v>2146</v>
      </c>
      <c r="M11" s="107">
        <v>66.152897657213316</v>
      </c>
      <c r="N11" s="105">
        <v>3244</v>
      </c>
      <c r="O11" s="108">
        <v>100</v>
      </c>
      <c r="P11" s="37"/>
    </row>
    <row r="12" spans="1:16" ht="13.2" x14ac:dyDescent="0.3">
      <c r="A12" s="104" t="s">
        <v>19</v>
      </c>
      <c r="B12" s="109">
        <v>0</v>
      </c>
      <c r="C12" s="109">
        <v>0</v>
      </c>
      <c r="D12" s="109">
        <v>0</v>
      </c>
      <c r="E12" s="109">
        <v>0</v>
      </c>
      <c r="F12" s="110">
        <v>340</v>
      </c>
      <c r="G12" s="107">
        <v>9.2517006802721085</v>
      </c>
      <c r="H12" s="110">
        <v>348</v>
      </c>
      <c r="I12" s="107">
        <v>9.4693877551020407</v>
      </c>
      <c r="J12" s="110">
        <v>688</v>
      </c>
      <c r="K12" s="107">
        <v>18.721088435374149</v>
      </c>
      <c r="L12" s="110">
        <v>2987</v>
      </c>
      <c r="M12" s="107">
        <v>81.278911564625858</v>
      </c>
      <c r="N12" s="110">
        <v>3675</v>
      </c>
      <c r="O12" s="108">
        <v>100</v>
      </c>
      <c r="P12" s="37"/>
    </row>
    <row r="13" spans="1:16" ht="13.2" x14ac:dyDescent="0.3">
      <c r="A13" s="104" t="s">
        <v>20</v>
      </c>
      <c r="B13" s="110">
        <v>6801</v>
      </c>
      <c r="C13" s="106">
        <v>6.8836729116691462</v>
      </c>
      <c r="D13" s="110">
        <v>1081</v>
      </c>
      <c r="E13" s="107">
        <v>1.0941406289537343</v>
      </c>
      <c r="F13" s="110">
        <v>9691</v>
      </c>
      <c r="G13" s="107">
        <v>9.8088037328313042</v>
      </c>
      <c r="H13" s="110">
        <v>16420</v>
      </c>
      <c r="I13" s="107">
        <v>16.619601412969768</v>
      </c>
      <c r="J13" s="110">
        <v>33993</v>
      </c>
      <c r="K13" s="107">
        <v>34.406218686423948</v>
      </c>
      <c r="L13" s="110">
        <v>64806</v>
      </c>
      <c r="M13" s="107">
        <v>65.593781313576045</v>
      </c>
      <c r="N13" s="110">
        <v>98799</v>
      </c>
      <c r="O13" s="108">
        <v>100.00000000000001</v>
      </c>
      <c r="P13" s="37"/>
    </row>
    <row r="14" spans="1:16" ht="21.9" customHeight="1" x14ac:dyDescent="0.25">
      <c r="A14" s="39" t="s">
        <v>59</v>
      </c>
      <c r="B14" s="39"/>
      <c r="C14" s="40"/>
      <c r="D14" s="39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38"/>
      <c r="P14" s="37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4"/>
  <sheetViews>
    <sheetView showGridLines="0" workbookViewId="0">
      <selection sqref="A1:O1"/>
    </sheetView>
  </sheetViews>
  <sheetFormatPr defaultRowHeight="10.8" x14ac:dyDescent="0.25"/>
  <cols>
    <col min="1" max="1" width="19.28515625" customWidth="1"/>
  </cols>
  <sheetData>
    <row r="1" spans="1:15" ht="18.75" customHeight="1" x14ac:dyDescent="0.25">
      <c r="A1" s="133" t="s">
        <v>175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13.2" x14ac:dyDescent="0.3">
      <c r="A2" s="135"/>
      <c r="B2" s="134" t="s">
        <v>50</v>
      </c>
      <c r="C2" s="134"/>
      <c r="D2" s="134"/>
      <c r="E2" s="134"/>
      <c r="F2" s="134"/>
      <c r="G2" s="134"/>
      <c r="H2" s="134"/>
      <c r="I2" s="134"/>
      <c r="J2" s="134"/>
      <c r="K2" s="134"/>
      <c r="L2" s="134" t="s">
        <v>51</v>
      </c>
      <c r="M2" s="134"/>
      <c r="N2" s="134" t="s">
        <v>52</v>
      </c>
      <c r="O2" s="134"/>
    </row>
    <row r="3" spans="1:15" ht="13.2" x14ac:dyDescent="0.3">
      <c r="A3" s="136"/>
      <c r="B3" s="134" t="s">
        <v>35</v>
      </c>
      <c r="C3" s="134"/>
      <c r="D3" s="134" t="s">
        <v>60</v>
      </c>
      <c r="E3" s="134"/>
      <c r="F3" s="134" t="s">
        <v>54</v>
      </c>
      <c r="G3" s="134"/>
      <c r="H3" s="134" t="s">
        <v>55</v>
      </c>
      <c r="I3" s="134"/>
      <c r="J3" s="134" t="s">
        <v>61</v>
      </c>
      <c r="K3" s="134"/>
      <c r="L3" s="134"/>
      <c r="M3" s="134"/>
      <c r="N3" s="134"/>
      <c r="O3" s="134"/>
    </row>
    <row r="4" spans="1:15" ht="13.2" x14ac:dyDescent="0.3">
      <c r="A4" s="137"/>
      <c r="B4" s="100" t="s">
        <v>57</v>
      </c>
      <c r="C4" s="100" t="s">
        <v>58</v>
      </c>
      <c r="D4" s="100" t="s">
        <v>57</v>
      </c>
      <c r="E4" s="100" t="s">
        <v>58</v>
      </c>
      <c r="F4" s="100" t="s">
        <v>57</v>
      </c>
      <c r="G4" s="100" t="s">
        <v>58</v>
      </c>
      <c r="H4" s="100" t="s">
        <v>57</v>
      </c>
      <c r="I4" s="100" t="s">
        <v>58</v>
      </c>
      <c r="J4" s="100" t="s">
        <v>57</v>
      </c>
      <c r="K4" s="100" t="s">
        <v>58</v>
      </c>
      <c r="L4" s="100" t="s">
        <v>57</v>
      </c>
      <c r="M4" s="100" t="s">
        <v>58</v>
      </c>
      <c r="N4" s="100" t="s">
        <v>57</v>
      </c>
      <c r="O4" s="100" t="s">
        <v>58</v>
      </c>
    </row>
    <row r="5" spans="1:15" ht="13.2" x14ac:dyDescent="0.3">
      <c r="A5" s="104" t="s">
        <v>12</v>
      </c>
      <c r="B5" s="111">
        <v>5</v>
      </c>
      <c r="C5" s="106">
        <v>2.9585798816568047</v>
      </c>
      <c r="D5" s="112">
        <v>2</v>
      </c>
      <c r="E5" s="106">
        <v>1.1834319526627219</v>
      </c>
      <c r="F5" s="112">
        <v>15</v>
      </c>
      <c r="G5" s="106">
        <v>8.8757396449704142</v>
      </c>
      <c r="H5" s="105">
        <v>17</v>
      </c>
      <c r="I5" s="106">
        <v>10.059171597633137</v>
      </c>
      <c r="J5" s="105">
        <v>39</v>
      </c>
      <c r="K5" s="106">
        <v>23.076923076923077</v>
      </c>
      <c r="L5" s="105">
        <v>130</v>
      </c>
      <c r="M5" s="106">
        <v>76.923076923076934</v>
      </c>
      <c r="N5" s="105">
        <v>169</v>
      </c>
      <c r="O5" s="113">
        <v>100</v>
      </c>
    </row>
    <row r="6" spans="1:15" ht="13.2" x14ac:dyDescent="0.3">
      <c r="A6" s="104" t="s">
        <v>13</v>
      </c>
      <c r="B6" s="109">
        <v>0</v>
      </c>
      <c r="C6" s="109">
        <v>0</v>
      </c>
      <c r="D6" s="112">
        <v>2</v>
      </c>
      <c r="E6" s="106">
        <v>2.2222222222222223</v>
      </c>
      <c r="F6" s="112">
        <v>8</v>
      </c>
      <c r="G6" s="106">
        <v>8.8888888888888893</v>
      </c>
      <c r="H6" s="110">
        <v>18</v>
      </c>
      <c r="I6" s="106">
        <v>20</v>
      </c>
      <c r="J6" s="110">
        <v>28</v>
      </c>
      <c r="K6" s="106">
        <v>31.111111111111111</v>
      </c>
      <c r="L6" s="110">
        <v>62</v>
      </c>
      <c r="M6" s="106">
        <v>68.888888888888886</v>
      </c>
      <c r="N6" s="110">
        <v>90</v>
      </c>
      <c r="O6" s="113">
        <v>100</v>
      </c>
    </row>
    <row r="7" spans="1:15" ht="13.2" x14ac:dyDescent="0.3">
      <c r="A7" s="104" t="s">
        <v>14</v>
      </c>
      <c r="B7" s="109">
        <v>0</v>
      </c>
      <c r="C7" s="109">
        <v>0</v>
      </c>
      <c r="D7" s="109">
        <v>0</v>
      </c>
      <c r="E7" s="109">
        <v>0</v>
      </c>
      <c r="F7" s="112">
        <v>3</v>
      </c>
      <c r="G7" s="106">
        <v>3.5714285714285712</v>
      </c>
      <c r="H7" s="110">
        <v>19</v>
      </c>
      <c r="I7" s="106">
        <v>22.61904761904762</v>
      </c>
      <c r="J7" s="110">
        <v>22</v>
      </c>
      <c r="K7" s="106">
        <v>26.190476190476193</v>
      </c>
      <c r="L7" s="110">
        <v>62</v>
      </c>
      <c r="M7" s="106">
        <v>73.80952380952381</v>
      </c>
      <c r="N7" s="110">
        <v>84</v>
      </c>
      <c r="O7" s="113">
        <v>100</v>
      </c>
    </row>
    <row r="8" spans="1:15" ht="13.2" x14ac:dyDescent="0.3">
      <c r="A8" s="104" t="s">
        <v>15</v>
      </c>
      <c r="B8" s="109">
        <v>0</v>
      </c>
      <c r="C8" s="109">
        <v>0</v>
      </c>
      <c r="D8" s="112">
        <v>3</v>
      </c>
      <c r="E8" s="106">
        <v>1.1029411764705883</v>
      </c>
      <c r="F8" s="112">
        <v>18</v>
      </c>
      <c r="G8" s="106">
        <v>6.6176470588235299</v>
      </c>
      <c r="H8" s="105">
        <v>62</v>
      </c>
      <c r="I8" s="106">
        <v>22.794117647058822</v>
      </c>
      <c r="J8" s="105">
        <v>83</v>
      </c>
      <c r="K8" s="106">
        <v>30.514705882352942</v>
      </c>
      <c r="L8" s="105">
        <v>189</v>
      </c>
      <c r="M8" s="106">
        <v>69.485294117647058</v>
      </c>
      <c r="N8" s="105">
        <v>272</v>
      </c>
      <c r="O8" s="113">
        <v>100.00000000000001</v>
      </c>
    </row>
    <row r="9" spans="1:15" ht="13.2" x14ac:dyDescent="0.3">
      <c r="A9" s="104" t="s">
        <v>16</v>
      </c>
      <c r="B9" s="111">
        <v>0</v>
      </c>
      <c r="C9" s="106">
        <v>0</v>
      </c>
      <c r="D9" s="112">
        <v>6</v>
      </c>
      <c r="E9" s="106">
        <v>4.4776119402985071</v>
      </c>
      <c r="F9" s="112">
        <v>16</v>
      </c>
      <c r="G9" s="106">
        <v>11.940298507462686</v>
      </c>
      <c r="H9" s="105">
        <v>18</v>
      </c>
      <c r="I9" s="106">
        <v>13.432835820895523</v>
      </c>
      <c r="J9" s="105">
        <v>40</v>
      </c>
      <c r="K9" s="106">
        <v>29.850746268656714</v>
      </c>
      <c r="L9" s="105">
        <v>94</v>
      </c>
      <c r="M9" s="106">
        <v>70.149253731343293</v>
      </c>
      <c r="N9" s="105">
        <v>134</v>
      </c>
      <c r="O9" s="113">
        <v>100</v>
      </c>
    </row>
    <row r="10" spans="1:15" ht="13.2" x14ac:dyDescent="0.3">
      <c r="A10" s="104" t="s">
        <v>17</v>
      </c>
      <c r="B10" s="111">
        <v>62</v>
      </c>
      <c r="C10" s="106">
        <v>8.2228116710875341</v>
      </c>
      <c r="D10" s="112">
        <v>4</v>
      </c>
      <c r="E10" s="106">
        <v>0.53050397877984079</v>
      </c>
      <c r="F10" s="112">
        <v>71</v>
      </c>
      <c r="G10" s="106">
        <v>9.4164456233421756</v>
      </c>
      <c r="H10" s="105">
        <v>156</v>
      </c>
      <c r="I10" s="106">
        <v>20.689655172413794</v>
      </c>
      <c r="J10" s="105">
        <v>293</v>
      </c>
      <c r="K10" s="106">
        <v>38.859416445623339</v>
      </c>
      <c r="L10" s="105">
        <v>461</v>
      </c>
      <c r="M10" s="106">
        <v>61.140583554376661</v>
      </c>
      <c r="N10" s="105">
        <v>754</v>
      </c>
      <c r="O10" s="113">
        <v>100</v>
      </c>
    </row>
    <row r="11" spans="1:15" ht="13.2" x14ac:dyDescent="0.3">
      <c r="A11" s="104" t="s">
        <v>18</v>
      </c>
      <c r="B11" s="109">
        <v>0</v>
      </c>
      <c r="C11" s="109">
        <v>0</v>
      </c>
      <c r="D11" s="109">
        <v>0</v>
      </c>
      <c r="E11" s="109">
        <v>0</v>
      </c>
      <c r="F11" s="112">
        <v>8</v>
      </c>
      <c r="G11" s="106">
        <v>9.7560975609756095</v>
      </c>
      <c r="H11" s="105">
        <v>21</v>
      </c>
      <c r="I11" s="106">
        <v>25.609756097560975</v>
      </c>
      <c r="J11" s="105">
        <v>29</v>
      </c>
      <c r="K11" s="106">
        <v>35.365853658536587</v>
      </c>
      <c r="L11" s="105">
        <v>53</v>
      </c>
      <c r="M11" s="106">
        <v>64.634146341463421</v>
      </c>
      <c r="N11" s="105">
        <v>82</v>
      </c>
      <c r="O11" s="113">
        <v>100</v>
      </c>
    </row>
    <row r="12" spans="1:15" ht="13.2" x14ac:dyDescent="0.3">
      <c r="A12" s="104" t="s">
        <v>19</v>
      </c>
      <c r="B12" s="109">
        <v>0</v>
      </c>
      <c r="C12" s="109">
        <v>0</v>
      </c>
      <c r="D12" s="109">
        <v>0</v>
      </c>
      <c r="E12" s="109">
        <v>0</v>
      </c>
      <c r="F12" s="114">
        <v>5</v>
      </c>
      <c r="G12" s="106">
        <v>6.666666666666667</v>
      </c>
      <c r="H12" s="110">
        <v>7</v>
      </c>
      <c r="I12" s="106">
        <v>9.3333333333333339</v>
      </c>
      <c r="J12" s="110">
        <v>12</v>
      </c>
      <c r="K12" s="106">
        <v>16</v>
      </c>
      <c r="L12" s="110">
        <v>63</v>
      </c>
      <c r="M12" s="106">
        <v>84</v>
      </c>
      <c r="N12" s="110">
        <v>75</v>
      </c>
      <c r="O12" s="113">
        <v>100</v>
      </c>
    </row>
    <row r="13" spans="1:15" ht="13.2" x14ac:dyDescent="0.3">
      <c r="A13" s="104" t="s">
        <v>20</v>
      </c>
      <c r="B13" s="112">
        <v>67</v>
      </c>
      <c r="C13" s="106">
        <v>4.0361445783132526</v>
      </c>
      <c r="D13" s="112">
        <v>17</v>
      </c>
      <c r="E13" s="106">
        <v>1.0240963855421688</v>
      </c>
      <c r="F13" s="112">
        <v>144</v>
      </c>
      <c r="G13" s="106">
        <v>8.6746987951807224</v>
      </c>
      <c r="H13" s="110">
        <v>318</v>
      </c>
      <c r="I13" s="106">
        <v>19.156626506024097</v>
      </c>
      <c r="J13" s="110">
        <v>546</v>
      </c>
      <c r="K13" s="106">
        <v>32.891566265060241</v>
      </c>
      <c r="L13" s="110">
        <v>1114</v>
      </c>
      <c r="M13" s="106">
        <v>67.108433734939752</v>
      </c>
      <c r="N13" s="110">
        <v>1660</v>
      </c>
      <c r="O13" s="113">
        <v>99.999999999999986</v>
      </c>
    </row>
    <row r="14" spans="1:15" ht="24.6" customHeight="1" x14ac:dyDescent="0.25">
      <c r="A14" s="43" t="s">
        <v>59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"/>
  <sheetViews>
    <sheetView showGridLines="0" workbookViewId="0">
      <selection activeCell="A13" sqref="A13"/>
    </sheetView>
  </sheetViews>
  <sheetFormatPr defaultRowHeight="10.8" x14ac:dyDescent="0.25"/>
  <cols>
    <col min="1" max="8" width="12" customWidth="1"/>
  </cols>
  <sheetData>
    <row r="1" spans="1:9" s="118" customFormat="1" ht="32.1" customHeight="1" x14ac:dyDescent="0.25">
      <c r="A1" s="115" t="s">
        <v>176</v>
      </c>
      <c r="B1" s="115"/>
      <c r="C1" s="115"/>
      <c r="D1" s="115"/>
      <c r="E1" s="115"/>
      <c r="F1" s="115"/>
      <c r="G1" s="116"/>
      <c r="H1" s="117"/>
      <c r="I1" s="117"/>
    </row>
    <row r="2" spans="1:9" ht="13.2" x14ac:dyDescent="0.25">
      <c r="A2" s="138"/>
      <c r="B2" s="143" t="s">
        <v>62</v>
      </c>
      <c r="C2" s="143" t="s">
        <v>63</v>
      </c>
      <c r="D2" s="143" t="s">
        <v>64</v>
      </c>
      <c r="E2" s="140" t="s">
        <v>65</v>
      </c>
      <c r="F2" s="140"/>
      <c r="G2" s="140"/>
      <c r="H2" s="141" t="s">
        <v>66</v>
      </c>
      <c r="I2" s="44"/>
    </row>
    <row r="3" spans="1:9" ht="34.200000000000003" x14ac:dyDescent="0.25">
      <c r="A3" s="139"/>
      <c r="B3" s="144"/>
      <c r="C3" s="144"/>
      <c r="D3" s="144"/>
      <c r="E3" s="50" t="s">
        <v>67</v>
      </c>
      <c r="F3" s="50" t="s">
        <v>68</v>
      </c>
      <c r="G3" s="50" t="s">
        <v>10</v>
      </c>
      <c r="H3" s="142"/>
      <c r="I3" s="44"/>
    </row>
    <row r="4" spans="1:9" ht="13.2" x14ac:dyDescent="0.3">
      <c r="A4" s="104" t="s">
        <v>12</v>
      </c>
      <c r="B4" s="46">
        <v>4482</v>
      </c>
      <c r="C4" s="47">
        <v>4142</v>
      </c>
      <c r="D4" s="47">
        <f>SUM(B4:C4)</f>
        <v>8624</v>
      </c>
      <c r="E4" s="47">
        <v>96</v>
      </c>
      <c r="F4" s="47">
        <v>455</v>
      </c>
      <c r="G4" s="47">
        <f>SUM(E4:F4)</f>
        <v>551</v>
      </c>
      <c r="H4" s="48">
        <f>F4/D4*100</f>
        <v>5.2759740259740253</v>
      </c>
      <c r="I4" s="44"/>
    </row>
    <row r="5" spans="1:9" ht="13.2" x14ac:dyDescent="0.3">
      <c r="A5" s="104" t="s">
        <v>13</v>
      </c>
      <c r="B5" s="46">
        <v>2474</v>
      </c>
      <c r="C5" s="47">
        <v>2384</v>
      </c>
      <c r="D5" s="47">
        <f t="shared" ref="D5:D12" si="0">SUM(B5:C5)</f>
        <v>4858</v>
      </c>
      <c r="E5" s="47">
        <v>150</v>
      </c>
      <c r="F5" s="47">
        <v>195</v>
      </c>
      <c r="G5" s="47">
        <f t="shared" ref="G5:G12" si="1">SUM(E5:F5)</f>
        <v>345</v>
      </c>
      <c r="H5" s="48">
        <f t="shared" ref="H5:H12" si="2">F5/D5*100</f>
        <v>4.013997529847674</v>
      </c>
      <c r="I5" s="44"/>
    </row>
    <row r="6" spans="1:9" ht="13.2" x14ac:dyDescent="0.3">
      <c r="A6" s="104" t="s">
        <v>14</v>
      </c>
      <c r="B6" s="46">
        <v>1782</v>
      </c>
      <c r="C6" s="47">
        <v>1605</v>
      </c>
      <c r="D6" s="47">
        <f t="shared" si="0"/>
        <v>3387</v>
      </c>
      <c r="E6" s="47">
        <v>70</v>
      </c>
      <c r="F6" s="47">
        <v>189</v>
      </c>
      <c r="G6" s="47">
        <f t="shared" si="1"/>
        <v>259</v>
      </c>
      <c r="H6" s="48">
        <f t="shared" si="2"/>
        <v>5.5801594331266609</v>
      </c>
      <c r="I6" s="44"/>
    </row>
    <row r="7" spans="1:9" ht="13.2" x14ac:dyDescent="0.3">
      <c r="A7" s="104" t="s">
        <v>15</v>
      </c>
      <c r="B7" s="46">
        <v>7861</v>
      </c>
      <c r="C7" s="47">
        <v>7251</v>
      </c>
      <c r="D7" s="47">
        <f t="shared" si="0"/>
        <v>15112</v>
      </c>
      <c r="E7" s="47">
        <v>157</v>
      </c>
      <c r="F7" s="47">
        <v>649</v>
      </c>
      <c r="G7" s="47">
        <f t="shared" si="1"/>
        <v>806</v>
      </c>
      <c r="H7" s="48">
        <f t="shared" si="2"/>
        <v>4.2946003176283751</v>
      </c>
      <c r="I7" s="44"/>
    </row>
    <row r="8" spans="1:9" ht="13.2" x14ac:dyDescent="0.3">
      <c r="A8" s="104" t="s">
        <v>16</v>
      </c>
      <c r="B8" s="46">
        <v>4474</v>
      </c>
      <c r="C8" s="47">
        <v>4251</v>
      </c>
      <c r="D8" s="47">
        <f t="shared" si="0"/>
        <v>8725</v>
      </c>
      <c r="E8" s="47">
        <v>97</v>
      </c>
      <c r="F8" s="47">
        <v>369</v>
      </c>
      <c r="G8" s="47">
        <f t="shared" si="1"/>
        <v>466</v>
      </c>
      <c r="H8" s="48">
        <f t="shared" si="2"/>
        <v>4.2292263610315182</v>
      </c>
      <c r="I8" s="44"/>
    </row>
    <row r="9" spans="1:9" ht="13.2" x14ac:dyDescent="0.3">
      <c r="A9" s="104" t="s">
        <v>17</v>
      </c>
      <c r="B9" s="46">
        <v>26636</v>
      </c>
      <c r="C9" s="47">
        <v>24538</v>
      </c>
      <c r="D9" s="47">
        <f t="shared" si="0"/>
        <v>51174</v>
      </c>
      <c r="E9" s="47">
        <v>595</v>
      </c>
      <c r="F9" s="47">
        <v>1472</v>
      </c>
      <c r="G9" s="47">
        <f t="shared" si="1"/>
        <v>2067</v>
      </c>
      <c r="H9" s="48">
        <f t="shared" si="2"/>
        <v>2.8764607027005904</v>
      </c>
      <c r="I9" s="44"/>
    </row>
    <row r="10" spans="1:9" ht="13.2" x14ac:dyDescent="0.3">
      <c r="A10" s="104" t="s">
        <v>18</v>
      </c>
      <c r="B10" s="46">
        <v>1678</v>
      </c>
      <c r="C10" s="47">
        <v>1566</v>
      </c>
      <c r="D10" s="47">
        <f t="shared" si="0"/>
        <v>3244</v>
      </c>
      <c r="E10" s="47">
        <v>56</v>
      </c>
      <c r="F10" s="47">
        <v>182</v>
      </c>
      <c r="G10" s="47">
        <f t="shared" si="1"/>
        <v>238</v>
      </c>
      <c r="H10" s="48">
        <f t="shared" si="2"/>
        <v>5.6103575832305799</v>
      </c>
      <c r="I10" s="44"/>
    </row>
    <row r="11" spans="1:9" ht="13.2" x14ac:dyDescent="0.3">
      <c r="A11" s="104" t="s">
        <v>19</v>
      </c>
      <c r="B11" s="46">
        <v>1918</v>
      </c>
      <c r="C11" s="47">
        <v>1757</v>
      </c>
      <c r="D11" s="47">
        <f t="shared" si="0"/>
        <v>3675</v>
      </c>
      <c r="E11" s="47">
        <v>88</v>
      </c>
      <c r="F11" s="47">
        <v>176</v>
      </c>
      <c r="G11" s="47">
        <f t="shared" si="1"/>
        <v>264</v>
      </c>
      <c r="H11" s="48">
        <f t="shared" si="2"/>
        <v>4.7891156462585034</v>
      </c>
      <c r="I11" s="44"/>
    </row>
    <row r="12" spans="1:9" ht="13.2" x14ac:dyDescent="0.3">
      <c r="A12" s="104" t="s">
        <v>20</v>
      </c>
      <c r="B12" s="46">
        <v>51305</v>
      </c>
      <c r="C12" s="46">
        <v>47494</v>
      </c>
      <c r="D12" s="47">
        <f t="shared" si="0"/>
        <v>98799</v>
      </c>
      <c r="E12" s="47">
        <v>1309</v>
      </c>
      <c r="F12" s="47">
        <v>3687</v>
      </c>
      <c r="G12" s="47">
        <f t="shared" si="1"/>
        <v>4996</v>
      </c>
      <c r="H12" s="48">
        <f t="shared" si="2"/>
        <v>3.7318191479670846</v>
      </c>
      <c r="I12" s="44"/>
    </row>
    <row r="13" spans="1:9" ht="14.4" customHeight="1" x14ac:dyDescent="0.25">
      <c r="A13" s="45" t="s">
        <v>59</v>
      </c>
      <c r="B13" s="49"/>
      <c r="C13" s="49"/>
      <c r="D13" s="49"/>
      <c r="E13" s="49"/>
      <c r="F13" s="49"/>
      <c r="G13" s="49"/>
      <c r="H13" s="44"/>
      <c r="I13" s="44"/>
    </row>
  </sheetData>
  <mergeCells count="6">
    <mergeCell ref="A2:A3"/>
    <mergeCell ref="E2:G2"/>
    <mergeCell ref="H2:H3"/>
    <mergeCell ref="D2:D3"/>
    <mergeCell ref="C2:C3"/>
    <mergeCell ref="B2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6"/>
  <sheetViews>
    <sheetView showGridLines="0" workbookViewId="0">
      <selection activeCell="A23" sqref="A23:L23"/>
    </sheetView>
  </sheetViews>
  <sheetFormatPr defaultRowHeight="10.8" x14ac:dyDescent="0.25"/>
  <sheetData>
    <row r="1" spans="1:1" ht="13.8" x14ac:dyDescent="0.25">
      <c r="A1" s="53" t="s">
        <v>188</v>
      </c>
    </row>
    <row r="22" spans="1:12" x14ac:dyDescent="0.25">
      <c r="A22" s="52" t="s">
        <v>69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2" ht="29.4" customHeight="1" x14ac:dyDescent="0.25">
      <c r="A23" s="145" t="s">
        <v>189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</row>
    <row r="25" spans="1:12" x14ac:dyDescent="0.25">
      <c r="A25" s="54"/>
      <c r="B25" s="54" t="s">
        <v>70</v>
      </c>
      <c r="C25" s="51"/>
      <c r="D25" s="51"/>
      <c r="E25" s="51"/>
      <c r="F25" s="51"/>
      <c r="G25" s="51"/>
      <c r="H25" s="51"/>
      <c r="I25" s="51"/>
      <c r="J25" s="51"/>
      <c r="K25" s="51"/>
    </row>
    <row r="26" spans="1:12" x14ac:dyDescent="0.25">
      <c r="A26" s="54" t="s">
        <v>71</v>
      </c>
      <c r="B26" s="55">
        <v>9.2846583442838373</v>
      </c>
      <c r="C26" s="51"/>
      <c r="D26" s="51"/>
      <c r="E26" s="51"/>
      <c r="F26" s="51"/>
      <c r="G26" s="51"/>
      <c r="H26" s="51"/>
      <c r="I26" s="51"/>
      <c r="J26" s="51"/>
      <c r="K26" s="51"/>
    </row>
    <row r="27" spans="1:12" x14ac:dyDescent="0.25">
      <c r="A27" s="54" t="s">
        <v>73</v>
      </c>
      <c r="B27" s="55">
        <v>8.0617597181506273</v>
      </c>
      <c r="C27" s="51"/>
      <c r="D27" s="51"/>
      <c r="E27" s="51"/>
      <c r="F27" s="51"/>
      <c r="G27" s="51"/>
      <c r="H27" s="51"/>
      <c r="I27" s="51"/>
      <c r="J27" s="51"/>
      <c r="K27" s="51"/>
    </row>
    <row r="28" spans="1:12" x14ac:dyDescent="0.25">
      <c r="A28" s="54" t="s">
        <v>72</v>
      </c>
      <c r="B28" s="55">
        <v>7.7054794520547949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1:12" x14ac:dyDescent="0.25">
      <c r="A29" s="54" t="s">
        <v>74</v>
      </c>
      <c r="B29" s="55">
        <v>7.3170731707317067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2" x14ac:dyDescent="0.25">
      <c r="A30" s="54" t="s">
        <v>75</v>
      </c>
      <c r="B30" s="55">
        <v>6.9256596743466403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2" x14ac:dyDescent="0.25">
      <c r="A31" s="54" t="s">
        <v>77</v>
      </c>
      <c r="B31" s="55">
        <v>6.6694496178793914</v>
      </c>
      <c r="C31" s="51"/>
      <c r="D31" s="51"/>
      <c r="E31" s="51"/>
      <c r="F31" s="51"/>
      <c r="G31" s="51"/>
      <c r="H31" s="51"/>
      <c r="I31" s="51"/>
      <c r="J31" s="51"/>
      <c r="K31" s="51"/>
    </row>
    <row r="32" spans="1:12" x14ac:dyDescent="0.25">
      <c r="A32" s="54" t="s">
        <v>76</v>
      </c>
      <c r="B32" s="55">
        <v>6.5872957546360942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2" x14ac:dyDescent="0.25">
      <c r="A33" s="54" t="s">
        <v>78</v>
      </c>
      <c r="B33" s="55">
        <v>5.6984793978052544</v>
      </c>
    </row>
    <row r="34" spans="1:2" x14ac:dyDescent="0.25">
      <c r="A34" s="54" t="s">
        <v>80</v>
      </c>
      <c r="B34" s="55">
        <v>5.1771941321772443</v>
      </c>
    </row>
    <row r="35" spans="1:2" x14ac:dyDescent="0.25">
      <c r="A35" s="54" t="s">
        <v>79</v>
      </c>
      <c r="B35" s="55">
        <v>4.8285307624137284</v>
      </c>
    </row>
    <row r="36" spans="1:2" x14ac:dyDescent="0.25">
      <c r="A36" s="54" t="s">
        <v>81</v>
      </c>
      <c r="B36" s="55">
        <v>4.5339237924210858</v>
      </c>
    </row>
    <row r="37" spans="1:2" x14ac:dyDescent="0.25">
      <c r="A37" s="54" t="s">
        <v>84</v>
      </c>
      <c r="B37" s="55">
        <v>4.3414251128705095</v>
      </c>
    </row>
    <row r="38" spans="1:2" x14ac:dyDescent="0.25">
      <c r="A38" s="54" t="s">
        <v>20</v>
      </c>
      <c r="B38" s="55">
        <v>4.1486080800008196</v>
      </c>
    </row>
    <row r="39" spans="1:2" x14ac:dyDescent="0.25">
      <c r="A39" s="54" t="s">
        <v>83</v>
      </c>
      <c r="B39" s="55">
        <v>4.0428884362630182</v>
      </c>
    </row>
    <row r="40" spans="1:2" x14ac:dyDescent="0.25">
      <c r="A40" s="54" t="s">
        <v>82</v>
      </c>
      <c r="B40" s="55">
        <v>4.0349181073703368</v>
      </c>
    </row>
    <row r="41" spans="1:2" x14ac:dyDescent="0.25">
      <c r="A41" s="54" t="s">
        <v>86</v>
      </c>
      <c r="B41" s="55">
        <v>3.2366444707957069</v>
      </c>
    </row>
    <row r="42" spans="1:2" x14ac:dyDescent="0.25">
      <c r="A42" s="54" t="s">
        <v>85</v>
      </c>
      <c r="B42" s="55">
        <v>3.1077525749238522</v>
      </c>
    </row>
    <row r="43" spans="1:2" x14ac:dyDescent="0.25">
      <c r="A43" s="54" t="s">
        <v>87</v>
      </c>
      <c r="B43" s="55">
        <v>3.0824733412685754</v>
      </c>
    </row>
    <row r="44" spans="1:2" x14ac:dyDescent="0.25">
      <c r="A44" s="54" t="s">
        <v>88</v>
      </c>
      <c r="B44" s="55">
        <v>2.6390777799365326</v>
      </c>
    </row>
    <row r="45" spans="1:2" x14ac:dyDescent="0.25">
      <c r="A45" s="54" t="s">
        <v>89</v>
      </c>
      <c r="B45" s="55">
        <v>2.2612352682282753</v>
      </c>
    </row>
    <row r="46" spans="1:2" x14ac:dyDescent="0.25">
      <c r="A46" s="54" t="s">
        <v>90</v>
      </c>
      <c r="B46" s="55">
        <v>2.1905424200278167</v>
      </c>
    </row>
  </sheetData>
  <sortState ref="A26:B46">
    <sortCondition descending="1" ref="B26"/>
  </sortState>
  <mergeCells count="1">
    <mergeCell ref="A23:L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tabB1</vt:lpstr>
      <vt:lpstr>figB1</vt:lpstr>
      <vt:lpstr>figB2</vt:lpstr>
      <vt:lpstr>figB3</vt:lpstr>
      <vt:lpstr>tabB2</vt:lpstr>
      <vt:lpstr>tabB3</vt:lpstr>
      <vt:lpstr>tabB4</vt:lpstr>
      <vt:lpstr>figB4</vt:lpstr>
      <vt:lpstr>figB5</vt:lpstr>
      <vt:lpstr>figB6</vt:lpstr>
      <vt:lpstr>figB7</vt:lpstr>
      <vt:lpstr>tabB5</vt:lpstr>
      <vt:lpstr>tabB6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2020-12-29T17:00:53Z</dcterms:created>
  <dcterms:modified xsi:type="dcterms:W3CDTF">2021-06-04T08:04:17Z</dcterms:modified>
</cp:coreProperties>
</file>